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8_{FD8BB357-DD17-4280-9756-71F9F9221F91}" xr6:coauthVersionLast="36" xr6:coauthVersionMax="36" xr10:uidLastSave="{00000000-0000-0000-0000-000000000000}"/>
  <bookViews>
    <workbookView xWindow="0" yWindow="0" windowWidth="20490" windowHeight="7545" xr2:uid="{00000000-000D-0000-FFFF-FFFF00000000}"/>
  </bookViews>
  <sheets>
    <sheet name="Cover" sheetId="1" r:id="rId1"/>
    <sheet name="التراخيص" sheetId="2" r:id="rId2"/>
    <sheet name="GSR" sheetId="3" r:id="rId3"/>
    <sheet name="EQR" sheetId="4" r:id="rId4"/>
    <sheet name="الدليل التشغيلى" sheetId="5" r:id="rId5"/>
    <sheet name=" Dashboard" sheetId="6"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3" i="5" l="1"/>
  <c r="H123" i="5"/>
  <c r="H113" i="5"/>
  <c r="H104" i="5"/>
  <c r="H90" i="5"/>
  <c r="H85" i="5"/>
  <c r="H73" i="5"/>
  <c r="H61" i="5"/>
  <c r="H57" i="5"/>
  <c r="H50" i="5"/>
  <c r="H30" i="5"/>
  <c r="H21" i="5"/>
  <c r="H12" i="5"/>
  <c r="H143" i="5" s="1"/>
  <c r="H165" i="4"/>
  <c r="H159" i="4"/>
  <c r="H154" i="4"/>
  <c r="H147" i="4"/>
  <c r="H142" i="4"/>
  <c r="H136" i="4"/>
  <c r="H130" i="4"/>
  <c r="H125" i="4"/>
  <c r="H118" i="4"/>
  <c r="H111" i="4"/>
  <c r="H104" i="4"/>
  <c r="H99" i="4"/>
  <c r="H92" i="4"/>
  <c r="H86" i="4"/>
  <c r="H80" i="4"/>
  <c r="H73" i="4"/>
  <c r="H66" i="4"/>
  <c r="H59" i="4"/>
  <c r="H53" i="4"/>
  <c r="H47" i="4"/>
  <c r="H40" i="4"/>
  <c r="H34" i="4"/>
  <c r="H29" i="4"/>
  <c r="H22" i="4"/>
  <c r="H17" i="4"/>
  <c r="H12" i="4"/>
  <c r="H171" i="4" s="1"/>
  <c r="H128" i="3"/>
  <c r="H121" i="3"/>
  <c r="H116" i="3"/>
  <c r="H109" i="3"/>
  <c r="H103" i="3"/>
  <c r="H97" i="3"/>
  <c r="H91" i="3"/>
  <c r="H84" i="3"/>
  <c r="H78" i="3"/>
  <c r="H73" i="3"/>
  <c r="H67" i="3"/>
  <c r="H61" i="3"/>
  <c r="H56" i="3"/>
  <c r="H51" i="3"/>
  <c r="H46" i="3"/>
  <c r="H40" i="3"/>
  <c r="H34" i="3"/>
  <c r="H28" i="3"/>
  <c r="H23" i="3"/>
  <c r="H18" i="3"/>
  <c r="H12" i="3"/>
  <c r="H134" i="3" s="1"/>
  <c r="G18" i="2"/>
  <c r="G12" i="2"/>
  <c r="G28" i="2" s="1"/>
  <c r="E8" i="6" l="1"/>
  <c r="F8" i="6"/>
  <c r="I128" i="3"/>
  <c r="I109" i="3"/>
  <c r="I121" i="3"/>
  <c r="I116" i="3"/>
  <c r="I103" i="3"/>
  <c r="I97" i="3"/>
  <c r="I91" i="3"/>
  <c r="I84" i="3"/>
  <c r="I78" i="3"/>
  <c r="I73" i="3"/>
  <c r="I67" i="3"/>
  <c r="I61" i="3"/>
  <c r="I56" i="3"/>
  <c r="I51" i="3"/>
  <c r="I46" i="3"/>
  <c r="I40" i="3"/>
  <c r="I34" i="3"/>
  <c r="I28" i="3"/>
  <c r="I23" i="3"/>
  <c r="I18" i="3"/>
  <c r="D8" i="6" l="1"/>
  <c r="I12" i="3"/>
  <c r="C8" i="6" l="1"/>
  <c r="G8" i="6" s="1"/>
  <c r="I73" i="5"/>
  <c r="I12" i="5"/>
  <c r="I133" i="5"/>
  <c r="I147" i="4" l="1"/>
  <c r="I136" i="4"/>
  <c r="I165" i="4" l="1"/>
  <c r="I159" i="4"/>
  <c r="I154" i="4"/>
  <c r="I142" i="4"/>
  <c r="I130" i="4"/>
  <c r="I125" i="4"/>
  <c r="I12" i="4"/>
  <c r="I118" i="4" l="1"/>
  <c r="I123" i="5"/>
  <c r="H18" i="2" l="1"/>
  <c r="I113" i="5"/>
  <c r="I21" i="5"/>
  <c r="I30" i="5"/>
  <c r="I50" i="5"/>
  <c r="I57" i="5"/>
  <c r="I85" i="5"/>
  <c r="I90" i="5"/>
  <c r="I104" i="5"/>
  <c r="I61" i="5"/>
  <c r="I47" i="4"/>
  <c r="I53" i="4"/>
  <c r="I59" i="4"/>
  <c r="I80" i="4"/>
  <c r="I86" i="4"/>
  <c r="I92" i="4"/>
  <c r="I99" i="4"/>
  <c r="I104" i="4"/>
  <c r="I111" i="4"/>
  <c r="I17" i="4"/>
  <c r="I22" i="4"/>
  <c r="I34" i="4"/>
  <c r="I40" i="4"/>
  <c r="I66" i="4"/>
  <c r="I73" i="4"/>
  <c r="I29" i="4" l="1"/>
  <c r="H12" i="2"/>
</calcChain>
</file>

<file path=xl/sharedStrings.xml><?xml version="1.0" encoding="utf-8"?>
<sst xmlns="http://schemas.openxmlformats.org/spreadsheetml/2006/main" count="2024" uniqueCount="891">
  <si>
    <t>الادارة العامة للدعم الفني للمنشأت الصحية</t>
  </si>
  <si>
    <t>اسم المنشأة</t>
  </si>
  <si>
    <t>الجهة التابعة لها</t>
  </si>
  <si>
    <t>العنوان /المحافظة</t>
  </si>
  <si>
    <t>تاريخ عمل التقييم</t>
  </si>
  <si>
    <t>اسم المنسق</t>
  </si>
  <si>
    <t>اسم مدير المنشأة</t>
  </si>
  <si>
    <t>تليفون المنشأه</t>
  </si>
  <si>
    <t>تليفون المنسق</t>
  </si>
  <si>
    <t xml:space="preserve">                                    الإدارة العامة للدعم الفني للمنشأت الصحية                                       General Administration Of Technical Support For Healthcare Facilities                                                       </t>
  </si>
  <si>
    <t>scoring system</t>
  </si>
  <si>
    <t>التقييم</t>
  </si>
  <si>
    <t>score</t>
  </si>
  <si>
    <t>percentage%</t>
  </si>
  <si>
    <t>مطبق بشكل كامل</t>
  </si>
  <si>
    <t>&gt; = 80%</t>
  </si>
  <si>
    <t xml:space="preserve"> مطبق بشكل جزئي</t>
  </si>
  <si>
    <t>&lt;80%   &gt;=50%</t>
  </si>
  <si>
    <t xml:space="preserve"> غير مطبق</t>
  </si>
  <si>
    <t>&lt;50%</t>
  </si>
  <si>
    <t xml:space="preserve">غير قابل للتطبيق  </t>
  </si>
  <si>
    <t>N/A</t>
  </si>
  <si>
    <t>التراخيص</t>
  </si>
  <si>
    <t xml:space="preserve">comments / findings </t>
  </si>
  <si>
    <t>Total percentage%</t>
  </si>
  <si>
    <t>Total score</t>
  </si>
  <si>
    <t>user guide</t>
  </si>
  <si>
    <t>Action plan</t>
  </si>
  <si>
    <t xml:space="preserve">Documents </t>
  </si>
  <si>
    <t>intertview</t>
  </si>
  <si>
    <t xml:space="preserve">observation </t>
  </si>
  <si>
    <t>corrective action</t>
  </si>
  <si>
    <t>responsible person</t>
  </si>
  <si>
    <t xml:space="preserve">Target Date </t>
  </si>
  <si>
    <t>Status</t>
  </si>
  <si>
    <t xml:space="preserve">وحدة/ مركز رعاية أولية حكومي </t>
  </si>
  <si>
    <t>ترخيص أجهزة الآشعة المؤينة</t>
  </si>
  <si>
    <t xml:space="preserve">ترخيص </t>
  </si>
  <si>
    <t>ترخيص تداول النفايات الخطرة</t>
  </si>
  <si>
    <t>شهادة مطابقة اشتراطات الحماية المدنية</t>
  </si>
  <si>
    <t>شهادة</t>
  </si>
  <si>
    <t>المنشآت الطبية الغير حكومية المتقدمة للتسجيل كوحدة/مركز رعاية أولية</t>
  </si>
  <si>
    <t>ترخيص الوحدة / المركز / المنشأه</t>
  </si>
  <si>
    <t>ترخيص</t>
  </si>
  <si>
    <t>ترخيص الصيدلية</t>
  </si>
  <si>
    <t>ترخيص المعمل</t>
  </si>
  <si>
    <t>Total chapter  Score</t>
  </si>
  <si>
    <t>status of preparedness</t>
  </si>
  <si>
    <t>MET</t>
  </si>
  <si>
    <t>PARTIAL MET</t>
  </si>
  <si>
    <t>NOT MET</t>
  </si>
  <si>
    <t xml:space="preserve">NOT Applicable </t>
  </si>
  <si>
    <t>No</t>
  </si>
  <si>
    <t>EOCs</t>
  </si>
  <si>
    <t>Standard</t>
  </si>
  <si>
    <t>Total chapter score</t>
  </si>
  <si>
    <t>b</t>
  </si>
  <si>
    <t>c</t>
  </si>
  <si>
    <t>d</t>
  </si>
  <si>
    <t>e</t>
  </si>
  <si>
    <t>f</t>
  </si>
  <si>
    <t>g</t>
  </si>
  <si>
    <t>h</t>
  </si>
  <si>
    <t>i</t>
  </si>
  <si>
    <t>j</t>
  </si>
  <si>
    <t>k</t>
  </si>
  <si>
    <t>l</t>
  </si>
  <si>
    <t>m</t>
  </si>
  <si>
    <t>EQR</t>
  </si>
  <si>
    <t>operating manual</t>
  </si>
  <si>
    <t xml:space="preserve"> Total Average</t>
  </si>
  <si>
    <t>self-assessment tool for provisional  accreditation requirements for PHC 2025</t>
  </si>
  <si>
    <t>أداة التقييم الذاتي لمتطلبات الاعتماد المبدئي لمراكز ووحدات الرعاية الأولية 2025</t>
  </si>
  <si>
    <t xml:space="preserve">                           self-assessment tool for provisional  accreditation requirements for PHC2025             2025 أداة التقييم الذاتي لمتطلبات الاعتماد المبدئي لمراكز ووحدات الرعاية الاولية               </t>
  </si>
  <si>
    <t xml:space="preserve">EQR.01 </t>
  </si>
  <si>
    <t>PCC.04</t>
  </si>
  <si>
    <t xml:space="preserve">EQR.02 </t>
  </si>
  <si>
    <t>PCC.06</t>
  </si>
  <si>
    <t xml:space="preserve">EQR.03 </t>
  </si>
  <si>
    <t xml:space="preserve">PCC.10 </t>
  </si>
  <si>
    <t xml:space="preserve">EQR.04 </t>
  </si>
  <si>
    <t>ACT.01</t>
  </si>
  <si>
    <t xml:space="preserve">EQR.05 </t>
  </si>
  <si>
    <t xml:space="preserve">ACT.09 </t>
  </si>
  <si>
    <t xml:space="preserve">EQR.06 </t>
  </si>
  <si>
    <t xml:space="preserve">ICD.13 </t>
  </si>
  <si>
    <t xml:space="preserve">ICD.14 </t>
  </si>
  <si>
    <t xml:space="preserve">EQR.08 </t>
  </si>
  <si>
    <t xml:space="preserve"> ICD.15</t>
  </si>
  <si>
    <t>EQR.09</t>
  </si>
  <si>
    <t xml:space="preserve">ICD.16 </t>
  </si>
  <si>
    <t xml:space="preserve">EQR.10 </t>
  </si>
  <si>
    <t>ICD.17</t>
  </si>
  <si>
    <t xml:space="preserve">EQR.11 </t>
  </si>
  <si>
    <t xml:space="preserve">ICD.18 </t>
  </si>
  <si>
    <t xml:space="preserve">EQR.12 </t>
  </si>
  <si>
    <t xml:space="preserve">ICD.19 </t>
  </si>
  <si>
    <t xml:space="preserve">EQR.13 </t>
  </si>
  <si>
    <t xml:space="preserve">DAS.02 </t>
  </si>
  <si>
    <t xml:space="preserve">EQR.14 </t>
  </si>
  <si>
    <t>DAS.07</t>
  </si>
  <si>
    <t xml:space="preserve">EQR.15 </t>
  </si>
  <si>
    <t xml:space="preserve">MMS.05 </t>
  </si>
  <si>
    <t xml:space="preserve">EQR.16 </t>
  </si>
  <si>
    <t xml:space="preserve">IPC.05 </t>
  </si>
  <si>
    <t xml:space="preserve">EQR.17 </t>
  </si>
  <si>
    <t xml:space="preserve">IPC.07 </t>
  </si>
  <si>
    <t xml:space="preserve">EQR.18 </t>
  </si>
  <si>
    <t xml:space="preserve">OGM.01 </t>
  </si>
  <si>
    <t xml:space="preserve">EQR.19 </t>
  </si>
  <si>
    <t xml:space="preserve">WFM.01 </t>
  </si>
  <si>
    <t xml:space="preserve">EQR.20 </t>
  </si>
  <si>
    <t xml:space="preserve">WFM.04 </t>
  </si>
  <si>
    <t xml:space="preserve">EQR.21 </t>
  </si>
  <si>
    <t xml:space="preserve">WFM.05 </t>
  </si>
  <si>
    <t xml:space="preserve">EQR.22 </t>
  </si>
  <si>
    <t xml:space="preserve">IMT.05 </t>
  </si>
  <si>
    <t xml:space="preserve">EQR.23 </t>
  </si>
  <si>
    <t xml:space="preserve">IMT.07 </t>
  </si>
  <si>
    <t xml:space="preserve">EQR.24 </t>
  </si>
  <si>
    <t>IMT.11</t>
  </si>
  <si>
    <t xml:space="preserve">QPI.06 </t>
  </si>
  <si>
    <t xml:space="preserve">EQR.26 </t>
  </si>
  <si>
    <t>QPI.07</t>
  </si>
  <si>
    <t xml:space="preserve">الإدارة العامة للدعم الفني للمنشأت الصحية General Administration Of Technical Support For Healthcare Facilities </t>
  </si>
  <si>
    <t>&lt;80% &gt;=50%</t>
  </si>
  <si>
    <t>غير قابل للتطبيق</t>
  </si>
  <si>
    <t>جميع العاملين</t>
  </si>
  <si>
    <t xml:space="preserve">مراجعة الملف الطبي </t>
  </si>
  <si>
    <t xml:space="preserve">مقابلة مع المرضى وذويهم </t>
  </si>
  <si>
    <t>المواد التثقيفية للمرضي</t>
  </si>
  <si>
    <t>الملف الطبي</t>
  </si>
  <si>
    <t>اماكن الانتظار</t>
  </si>
  <si>
    <t>اماكن الانتظار ( حمام - مياة للشرب)</t>
  </si>
  <si>
    <t>المرضي</t>
  </si>
  <si>
    <t xml:space="preserve">العاملين ذوى الصلة </t>
  </si>
  <si>
    <t>المرضى</t>
  </si>
  <si>
    <t>المرضى و عائلاتهم</t>
  </si>
  <si>
    <t xml:space="preserve">مقابلة المرضى او ذويهم </t>
  </si>
  <si>
    <t xml:space="preserve"> </t>
  </si>
  <si>
    <t>مكتمل</t>
  </si>
  <si>
    <t>المرضي و ذويهم</t>
  </si>
  <si>
    <t>اللوحات الارشاديه و قائمه الأسعار</t>
  </si>
  <si>
    <t>مناطق الدخول</t>
  </si>
  <si>
    <t>نموذج الاحاله</t>
  </si>
  <si>
    <t>مقدمي الخدمة</t>
  </si>
  <si>
    <t>نموذج الاحاله بملف المريض الطبي</t>
  </si>
  <si>
    <t>ملف المريض الطبي</t>
  </si>
  <si>
    <t>نموذج التغذيه الراجعه بملف المريض الطبي</t>
  </si>
  <si>
    <t>مقدمي الخدمة  المشاركين بالانعاش القلبي الرئوي</t>
  </si>
  <si>
    <t xml:space="preserve">ملف المريض </t>
  </si>
  <si>
    <t>غرفة التطعيمات</t>
  </si>
  <si>
    <t>سجلات متابعة حراره الثلاجات</t>
  </si>
  <si>
    <t>محتويات الغرفة</t>
  </si>
  <si>
    <t>سجلات التطعيمات</t>
  </si>
  <si>
    <t xml:space="preserve">تعليمات المتابعة </t>
  </si>
  <si>
    <t>ذوي الأطفال</t>
  </si>
  <si>
    <t>تثقيف ذوي الأطفال</t>
  </si>
  <si>
    <t>سجل التطعيمات</t>
  </si>
  <si>
    <t>أعطاء التطعيمات</t>
  </si>
  <si>
    <t>التقارير</t>
  </si>
  <si>
    <t>البروتكولات</t>
  </si>
  <si>
    <t xml:space="preserve"> - نماذج التثقيف</t>
  </si>
  <si>
    <t>تقديم التثقيف الصحي</t>
  </si>
  <si>
    <t>سهولة الوصول للسجل</t>
  </si>
  <si>
    <t>ادلة العمل - سجل التطعيمات للحوامل</t>
  </si>
  <si>
    <t xml:space="preserve">وثائق التدريب - </t>
  </si>
  <si>
    <t>الاطباء - التمريض</t>
  </si>
  <si>
    <t>ملف الطفل الطبي (نماذج تقييم النمو)</t>
  </si>
  <si>
    <t>ملف الطفل الطبي (نماذج التطور)</t>
  </si>
  <si>
    <t>التطبيق</t>
  </si>
  <si>
    <t>ملف الطفل الطبي (نموذج التطعيمات)</t>
  </si>
  <si>
    <t>العاملين</t>
  </si>
  <si>
    <t>الملف  الطبي</t>
  </si>
  <si>
    <t>الملف  الطبي (نموذج رعايه مابعد الولاده)</t>
  </si>
  <si>
    <t>تقارير جمع و تحليل البيانات</t>
  </si>
  <si>
    <t>خدمات الصحة الإنجابية</t>
  </si>
  <si>
    <t xml:space="preserve"> - وثائق التثقيف</t>
  </si>
  <si>
    <t>مكان الخدمات الصحة الانجابية</t>
  </si>
  <si>
    <t>إجراءات خدمات الاشعه</t>
  </si>
  <si>
    <t>أتاحة أدلة العمل</t>
  </si>
  <si>
    <t>تطبيق الاجراءات</t>
  </si>
  <si>
    <t>أجراءات المعمل</t>
  </si>
  <si>
    <t>توافر الاجراءات  الفنية</t>
  </si>
  <si>
    <t>نماذج طلب العينات</t>
  </si>
  <si>
    <t>تعريف المريض - سحب العينات - تعريف العينات- نقل العينات</t>
  </si>
  <si>
    <t>تخزين العينات طبقا للشروط والسياسة</t>
  </si>
  <si>
    <t>اجراءات مراقبة الجودة</t>
  </si>
  <si>
    <t>تطبيق الاجراء</t>
  </si>
  <si>
    <t>الصيدلي - مقدم الخدمة</t>
  </si>
  <si>
    <t xml:space="preserve">وثائق الاستعاضة </t>
  </si>
  <si>
    <t>توافر المستلزمات  طبقا للاستخدام المطلوب</t>
  </si>
  <si>
    <t>توافر البوسترات</t>
  </si>
  <si>
    <t>مسئول مكافحة العدوي - عمال النظافة</t>
  </si>
  <si>
    <t>مسئول مكافحة العدوي - مقدمي الخدمة</t>
  </si>
  <si>
    <t>وثائق التدريب</t>
  </si>
  <si>
    <t>معقم واحد على الأقل من الفئة ب</t>
  </si>
  <si>
    <t xml:space="preserve">مسئول التعقيم </t>
  </si>
  <si>
    <t>إجراءات التعقيم و التطهير</t>
  </si>
  <si>
    <t xml:space="preserve">وجود الفاصل المادي </t>
  </si>
  <si>
    <t>تطبيق التخزين الامن</t>
  </si>
  <si>
    <t>الهيكل التنظيمي</t>
  </si>
  <si>
    <t>محاضر الاجتماعات - التوصيات</t>
  </si>
  <si>
    <t>الرؤيه و الرساله</t>
  </si>
  <si>
    <t>معتمد ومعلن في الاماكن</t>
  </si>
  <si>
    <t xml:space="preserve">مهام مجلس الادارة - اولويات الاختيار والتفضيل </t>
  </si>
  <si>
    <t>الهيئة الحاكمة</t>
  </si>
  <si>
    <t>رؤساء الأقسام</t>
  </si>
  <si>
    <t>مسئول الموارد البشرية -العاملين</t>
  </si>
  <si>
    <t>قائمة بالمسموح لهم الاطلاع على الملفات</t>
  </si>
  <si>
    <t>حمايه وسريه الملفات</t>
  </si>
  <si>
    <t>ملفات العاملين</t>
  </si>
  <si>
    <t>خطة التوظيف - الخطط التشغيلية - الخطة الاستراتيجية</t>
  </si>
  <si>
    <t xml:space="preserve">اللوائح والقوانين -خطة التوظيف </t>
  </si>
  <si>
    <t>خطة التوظيف</t>
  </si>
  <si>
    <t>مسئول الموارد البشرية</t>
  </si>
  <si>
    <t>تقارير التقييم السنوى للخطة</t>
  </si>
  <si>
    <t>مسئول الموارد البشرية - الادارة</t>
  </si>
  <si>
    <t>برنامج التهيئة العام</t>
  </si>
  <si>
    <t xml:space="preserve">برنامج تهيئة الأقسام </t>
  </si>
  <si>
    <t>برنامج التهيئة الوظيفى المحدد</t>
  </si>
  <si>
    <t xml:space="preserve">ملف العاملين </t>
  </si>
  <si>
    <t xml:space="preserve">العاملين -مسؤل القسم </t>
  </si>
  <si>
    <t>الشخص المسئول</t>
  </si>
  <si>
    <t>حمايه و تأمين الملفات</t>
  </si>
  <si>
    <t>مناطق تقديم الرعايه للمريض و الأقسام</t>
  </si>
  <si>
    <t>قسم تخزين الملفات الطبيه</t>
  </si>
  <si>
    <t>الاجراءات التصحيحية</t>
  </si>
  <si>
    <t xml:space="preserve"> جميع العاملين </t>
  </si>
  <si>
    <t xml:space="preserve">الملف الطبى </t>
  </si>
  <si>
    <t>الملف الطبى (نماذج و محتويات الملف)</t>
  </si>
  <si>
    <t xml:space="preserve">مسئول السجلات الطبية-مقدمى الخدمة  </t>
  </si>
  <si>
    <t>توافر الملف الطبي عند الاحتياج</t>
  </si>
  <si>
    <t>نظام التتبع (سجل حركة الملف)</t>
  </si>
  <si>
    <t xml:space="preserve">البرنامج </t>
  </si>
  <si>
    <t xml:space="preserve">العاملين  </t>
  </si>
  <si>
    <t xml:space="preserve">الاختبار السنوى </t>
  </si>
  <si>
    <t>عرض نتائج التقارير للمرضى</t>
  </si>
  <si>
    <t>الخطة التصحيحة</t>
  </si>
  <si>
    <t>تطبيق الإجراءات</t>
  </si>
  <si>
    <t>مسئول الجودة - الادارة</t>
  </si>
  <si>
    <t>GSR</t>
  </si>
  <si>
    <t>a</t>
  </si>
  <si>
    <t>n</t>
  </si>
  <si>
    <t>o</t>
  </si>
  <si>
    <t>p</t>
  </si>
  <si>
    <t>q</t>
  </si>
  <si>
    <t>r</t>
  </si>
  <si>
    <t>s</t>
  </si>
  <si>
    <t>chapter</t>
  </si>
  <si>
    <t>قائمة معتمدة</t>
  </si>
  <si>
    <t>مستند معتمد</t>
  </si>
  <si>
    <t xml:space="preserve">برناكج /خطة </t>
  </si>
  <si>
    <t>سياسة</t>
  </si>
  <si>
    <t>خطة إدارة المعلومات</t>
  </si>
  <si>
    <t>برناكج</t>
  </si>
  <si>
    <t>برناكج التهيئة</t>
  </si>
  <si>
    <t>برناكج التدريب المستمر</t>
  </si>
  <si>
    <t>برنامج معتمد للمشاركة الاجتماعية</t>
  </si>
  <si>
    <t>برنامج التثقيف الصحى</t>
  </si>
  <si>
    <t>برنامج التغذية</t>
  </si>
  <si>
    <t xml:space="preserve"> مستند معتمد للحصول على البيانات المتعلقة بالملامح المجتمعية وتحديثها</t>
  </si>
  <si>
    <t>مستند معتمد للتعاون مع تلك الوكالات التي يمكنها إجراء التغييرات</t>
  </si>
  <si>
    <t>توظيف وظيفى معتمد</t>
  </si>
  <si>
    <t>برنامج</t>
  </si>
  <si>
    <t>خطة الاستراتيجية</t>
  </si>
  <si>
    <t>خطة التشغيلية</t>
  </si>
  <si>
    <t>خطة</t>
  </si>
  <si>
    <t>مستند  معتمد بتقييم المخاطر</t>
  </si>
  <si>
    <t xml:space="preserve"> self-assessment tool for provisionalaccreditation requirements for PHC2025         2025 أداة التقييم الذاتي لمتطلبات الاعتماد المبدئي لمراكز ووحدات الرعاية الاولية </t>
  </si>
  <si>
    <t xml:space="preserve">                   self-assessment tool for provisional  accreditation requirements for PHC2025          2025  أداة التقييم الذاتي لمتطلبات الاعتماد المبدئي لمراكز ووحدات الرعاية الاولية              </t>
  </si>
  <si>
    <t xml:space="preserve">سياسة </t>
  </si>
  <si>
    <t>ترخيص المصاعد (إن وجدت)</t>
  </si>
  <si>
    <t>ترخيص المولدات الكهربائية (طبقاً للمادة 2 والمادة 3 من القانون رقم 55 لسنة 1977 في شأن إقامة وإدارة الآلات الحرارية والمراجل البخارية)</t>
  </si>
  <si>
    <t>GSR.01</t>
  </si>
  <si>
    <t xml:space="preserve"> ACT.03</t>
  </si>
  <si>
    <t>تعريف المريض عن طريق جميع المتعاملين مع المريض</t>
  </si>
  <si>
    <t>تقارير التتبع وجمع وتحليل البيانات و مشاريع التحسين</t>
  </si>
  <si>
    <t>مسئول الجودة - مسئول جمع البيانات</t>
  </si>
  <si>
    <t>تطبيق مشاريع التحسين</t>
  </si>
  <si>
    <t>GSR.02</t>
  </si>
  <si>
    <t>ICD.11</t>
  </si>
  <si>
    <t>ملف المريض (الاوامر التليفونية والشفهية)</t>
  </si>
  <si>
    <t>الفريق الطبي</t>
  </si>
  <si>
    <t>تقارير التتبع وجمع وتحليل البيانات و الخطط التصحيحية, مشاريع التحسين</t>
  </si>
  <si>
    <t>الجودة</t>
  </si>
  <si>
    <t>GSR.03</t>
  </si>
  <si>
    <t xml:space="preserve"> ICD.22</t>
  </si>
  <si>
    <t>مقدمي الخدمة ذات صلة</t>
  </si>
  <si>
    <t>الملف الطبي (النتائج الحرجة)/ سجل النتائج الحرجة</t>
  </si>
  <si>
    <t>تطبيق الجراء</t>
  </si>
  <si>
    <t>GSR.04</t>
  </si>
  <si>
    <t>ICD.07</t>
  </si>
  <si>
    <t>الفريق الطبي - المرضى و ذويهم</t>
  </si>
  <si>
    <t>مشاركة المرضى وذويهم</t>
  </si>
  <si>
    <t>اجراءات منع السقوط</t>
  </si>
  <si>
    <t>GSR.05</t>
  </si>
  <si>
    <t>DAS.04</t>
  </si>
  <si>
    <t>برنامج السلامة من الاشعاع</t>
  </si>
  <si>
    <t>سجل التدريب</t>
  </si>
  <si>
    <t>تقييم المخاطر-سجل المخاطر</t>
  </si>
  <si>
    <t xml:space="preserve">جرعات الاشعة المستخدمة للمرضى -ملف المرضى </t>
  </si>
  <si>
    <t>تحديد جرعات المرضى</t>
  </si>
  <si>
    <t>تقارير التتبع وجمع وتحليل البيانات و الخطط التصحيحية</t>
  </si>
  <si>
    <t>الجودة - مسئول جمع البيانات</t>
  </si>
  <si>
    <t>GSR.06</t>
  </si>
  <si>
    <t>DAS.09</t>
  </si>
  <si>
    <t>برنامج امان المعمل</t>
  </si>
  <si>
    <t xml:space="preserve">ملف العاملين -وثائق تدريب </t>
  </si>
  <si>
    <t xml:space="preserve">تقييم المخاطر </t>
  </si>
  <si>
    <t>GSR.07</t>
  </si>
  <si>
    <t>SIP.03</t>
  </si>
  <si>
    <t xml:space="preserve">وثائق تدريب </t>
  </si>
  <si>
    <t>الفريق الطبي ذات صلة</t>
  </si>
  <si>
    <t>العلامة المستخدمة موحدة</t>
  </si>
  <si>
    <t>GSR.08</t>
  </si>
  <si>
    <t>SIP.04</t>
  </si>
  <si>
    <t>قائمة التحقق</t>
  </si>
  <si>
    <t>GSR.09</t>
  </si>
  <si>
    <t>SIP.05</t>
  </si>
  <si>
    <t>ملف المريض</t>
  </si>
  <si>
    <t>اجراء الوقت المستقطع</t>
  </si>
  <si>
    <t>GSR.10</t>
  </si>
  <si>
    <t>MMS.06</t>
  </si>
  <si>
    <t>الصيدلي المسئول</t>
  </si>
  <si>
    <t>اجراءات منع حدوث استخدام خاطىء للادوية عالية الخطورة</t>
  </si>
  <si>
    <t>GSR.11</t>
  </si>
  <si>
    <t>MMS.07</t>
  </si>
  <si>
    <t>قائمة الادوية المتشابهة في الشكل والنطق تحدث سنويا</t>
  </si>
  <si>
    <t>اجراءات منع حدوث استخدام خاطىء للادوية المتشابهة فالشكل والنطق</t>
  </si>
  <si>
    <t>GSR.12</t>
  </si>
  <si>
    <t xml:space="preserve">MMS.09 </t>
  </si>
  <si>
    <t>الطبيب المعالج - المرضى وذويه</t>
  </si>
  <si>
    <t>GSR.13</t>
  </si>
  <si>
    <t xml:space="preserve"> MMS.04</t>
  </si>
  <si>
    <t>تخزين الدواء</t>
  </si>
  <si>
    <t>تخزين الادوية المتعددة الجرعات</t>
  </si>
  <si>
    <t>الاجراءات المتبعة عند انقطاع التيار الكهربائي</t>
  </si>
  <si>
    <t>تقارير الفحص</t>
  </si>
  <si>
    <t>تعريفات الادوية</t>
  </si>
  <si>
    <t>GSR.14</t>
  </si>
  <si>
    <t xml:space="preserve"> EFS.03</t>
  </si>
  <si>
    <t>خطة مكافحة الحريق</t>
  </si>
  <si>
    <t xml:space="preserve">وثائق التدريب </t>
  </si>
  <si>
    <t>تقييم المخاطر-سجل المخاطر يشمل الخطة التصحيحية</t>
  </si>
  <si>
    <t>مسئول السلامة -الصيانة</t>
  </si>
  <si>
    <t>تطبيق الفحص والصيانة لانظمة الحريق</t>
  </si>
  <si>
    <t>GSR.15</t>
  </si>
  <si>
    <t xml:space="preserve"> EFS.04 </t>
  </si>
  <si>
    <t>جميع العاملين بالمنشاة</t>
  </si>
  <si>
    <t>تقارير المحاكاة</t>
  </si>
  <si>
    <t>تقييم تجربة المحاكاة الحريق تشمل الخطة التصحيحية.</t>
  </si>
  <si>
    <t>الاخلاء الامن</t>
  </si>
  <si>
    <t>GSR.16</t>
  </si>
  <si>
    <t xml:space="preserve"> EFS.06</t>
  </si>
  <si>
    <t xml:space="preserve">خطة المواد الخطرة والنفايات الطبية </t>
  </si>
  <si>
    <t>الاستخدام الامن- النقل - التخزين - ملصقات على المواد الخطرة .</t>
  </si>
  <si>
    <t xml:space="preserve">شهادة تداول النفايات </t>
  </si>
  <si>
    <t>التداول الامن و التخلص من النفايات</t>
  </si>
  <si>
    <t>تقارير الابلاغ -خطة تصحيحية</t>
  </si>
  <si>
    <t>حقيبة الانسكابات الكيميائية -حقيبة الانسكابات البيولوجية</t>
  </si>
  <si>
    <t>GSR.17</t>
  </si>
  <si>
    <t>EFS.07</t>
  </si>
  <si>
    <t>تدريب العاملين</t>
  </si>
  <si>
    <t>تقييم المخاطر - سجل المخاطر</t>
  </si>
  <si>
    <t>تطبيق الاجراءات السلامة -توفير الPPE - التزام العاملين</t>
  </si>
  <si>
    <t>نشر التعليمات بالاماكن العالية الخطورة</t>
  </si>
  <si>
    <t>GSR.18</t>
  </si>
  <si>
    <t>EFS.10</t>
  </si>
  <si>
    <t>تقييم الكفاءة</t>
  </si>
  <si>
    <t xml:space="preserve">حصر بالاجهزة - تدريب الاستخدام - تعريف الاجهزة -العقود - تاريخ الجهاز - اختبارات الاجهزة. </t>
  </si>
  <si>
    <t>كروت التعريف - كروت الصيانة والمعايرة</t>
  </si>
  <si>
    <t>سجلات الصيانة - الصيانة الوقائية - المعايرة - سجل الاعطال</t>
  </si>
  <si>
    <t>مسئول السلامة</t>
  </si>
  <si>
    <t>GSR.19</t>
  </si>
  <si>
    <t xml:space="preserve"> EFS.11</t>
  </si>
  <si>
    <t>وثائق التدريب - ملفات العاملين</t>
  </si>
  <si>
    <t>انظمة المرافق الحرجة</t>
  </si>
  <si>
    <t>GSR.20</t>
  </si>
  <si>
    <t>IPC.04</t>
  </si>
  <si>
    <t>السياسات والاجراءات</t>
  </si>
  <si>
    <t>وجود البوسترات والارشادات باعداد واماكن مناسبة</t>
  </si>
  <si>
    <t>تقارير المرور - مشاريع التحسين والخطط التصحيحية .</t>
  </si>
  <si>
    <t>مكافحة العدوى - الجودة - مقدمي الخدمة</t>
  </si>
  <si>
    <t>تطبيق مشايع التحسين</t>
  </si>
  <si>
    <t>GSR.21</t>
  </si>
  <si>
    <t xml:space="preserve"> IMT.03</t>
  </si>
  <si>
    <t>تقارير المرور- الاجراءات التصحيحية</t>
  </si>
  <si>
    <t xml:space="preserve">                  الإدارة العامة للدعم الفني للمنشأت الصحية                    General Administration Of Technical Support For Healthcare Facilities                            </t>
  </si>
  <si>
    <t xml:space="preserve">              self-assessment tool for provisional accreditation requirements for PHC 2025       2025 أداة التقييم الذاتي لمتطلبات الاعتماد المبدئي لمراكز ووحدات الرعاية الاولية        </t>
  </si>
  <si>
    <t>&lt;80%  &gt;=50%</t>
  </si>
  <si>
    <t xml:space="preserve">غير قابل للتطبيق </t>
  </si>
  <si>
    <t>جميع الاجراءات المتعلقة بالمريض بالملف الطبي</t>
  </si>
  <si>
    <t>اجهزة القياس - الواقيات الشخصية للعاملين والمرضى
-التحاليل الدورية للعاملين</t>
  </si>
  <si>
    <t>ابواب الطوارىء معنونة ,و لافتات الخروج واضحة بمخارج الطوارىء.
ممرات الطوارىء لا يوجد بها عوائق.</t>
  </si>
  <si>
    <t xml:space="preserve">جميع العاملين </t>
  </si>
  <si>
    <t>سجل الاعطال و تقارير المرور والخطط التصحيحية</t>
  </si>
  <si>
    <t>الهيكل التنظيمى/ هيكل الهيئة الحاكمة / /المهام والمسؤوليات الهيئة الحاكمة /رسالة المستشفى المعتمدة</t>
  </si>
  <si>
    <t>سجل تقييم مخاطر</t>
  </si>
  <si>
    <t>اجراءات عمل مكتوبة</t>
  </si>
  <si>
    <t>قائمة محدثة</t>
  </si>
  <si>
    <t xml:space="preserve">قائمة </t>
  </si>
  <si>
    <t>مستند معتمد / اجراءات</t>
  </si>
  <si>
    <t>ملف المريض الطبي (خطة الرعاية).</t>
  </si>
  <si>
    <t>ملف المريض الطبي ( المسح / تقييم السقوط للمرضى اصحاب مخاطر سقوط العالية )</t>
  </si>
  <si>
    <t>العاملين ذو صلة</t>
  </si>
  <si>
    <t>العاملين بالمعمل</t>
  </si>
  <si>
    <t>مسئول السلامة - العاملين بالمعمل</t>
  </si>
  <si>
    <t>عملية موثقة</t>
  </si>
  <si>
    <t>دخول المريض لعمل اي اجراء تداخلي</t>
  </si>
  <si>
    <t>الاطباء والتمريض ذو صلة</t>
  </si>
  <si>
    <t>الفريق الطبي ذو صلة</t>
  </si>
  <si>
    <t xml:space="preserve">الفريق الطبي ذو صلة </t>
  </si>
  <si>
    <t>قائمة الادوية عالية الخطورة معتمدة و يتم تحديثها سنويا</t>
  </si>
  <si>
    <t>عملية موثقة - قائمة بالادوية متعددة الجرعات تشمل الية استخدامها وتخزينها.</t>
  </si>
  <si>
    <t>الصيادلة المسئولين</t>
  </si>
  <si>
    <t>تقارير المرور وعقود الصيانة - شهادة الدفاع المدني - قوائم التحقق</t>
  </si>
  <si>
    <t>كارت التعريف للادوية</t>
  </si>
  <si>
    <t>خطة الحريق</t>
  </si>
  <si>
    <t xml:space="preserve">لافتات الخروج </t>
  </si>
  <si>
    <t xml:space="preserve">تطبيق الفحص والصيانة لانظمة الانذار </t>
  </si>
  <si>
    <t>تقارير المرور و فحص انظمة الانذار وعقود الصيانة  - قوائم التحقق</t>
  </si>
  <si>
    <t xml:space="preserve">تقارير محاكاة الحريق  على الاقل ربع سنوي تشمل واحدة غير معلنة </t>
  </si>
  <si>
    <t xml:space="preserve">صحيفة المواد الكيميائية (SDS </t>
  </si>
  <si>
    <t>خطة السلامة معتمدة و محدثة</t>
  </si>
  <si>
    <t xml:space="preserve">لوح ارشادية </t>
  </si>
  <si>
    <t>خطة الاجهزة الطبية معتمدة و محدثة</t>
  </si>
  <si>
    <t>خطة المرافق معتمدة و محدثة</t>
  </si>
  <si>
    <t>ملف العاملين -شهادات مسئول الاجهزة الطبية</t>
  </si>
  <si>
    <t>حصر بالمرافق - الفحص- العقود - الصيانة - الصيانة الوقائية- قوائم التحقق</t>
  </si>
  <si>
    <t>تحديد انظمة المرافق الحرجة تشمل البدائل.</t>
  </si>
  <si>
    <t>البوسترات و اللوحات الارشادية</t>
  </si>
  <si>
    <t>المرافق والامكانيات اللازمة لغسيل الايدي ( الاحواض ومستلزمات غسيل الايدي)</t>
  </si>
  <si>
    <t>الرموز وقائمة الاختصارات -الاختصارات المسموحة و الممنوعة</t>
  </si>
  <si>
    <t>سياسة معتمدة</t>
  </si>
  <si>
    <t xml:space="preserve">السياسة معتمدة </t>
  </si>
  <si>
    <t xml:space="preserve">سياسة معتمدة </t>
  </si>
  <si>
    <t>السياسة المعتمدة - قائمة النتائج الحرجة.</t>
  </si>
  <si>
    <t>السياسة المعتمدة</t>
  </si>
  <si>
    <t xml:space="preserve">السياسة المعتمدة </t>
  </si>
  <si>
    <t>وسائل تلقي الشكاوي في أماكن عامة</t>
  </si>
  <si>
    <t>سجل الشكاوى والمقترحات</t>
  </si>
  <si>
    <t xml:space="preserve">سجل الشكاوى والمقترحات  و تقارير تحليل بيانات الشكاوى والمقترحات </t>
  </si>
  <si>
    <t>قائمة الأسعار</t>
  </si>
  <si>
    <t>عاملين ذو الصلة</t>
  </si>
  <si>
    <t>توفر مسلتزمات وأجهزة خاصة بالطوارئ ومتاحة للفئات العمرية</t>
  </si>
  <si>
    <t xml:space="preserve"> قائمة تحقق للأجهزة والمستلزمات الخاصة بالطوارئ </t>
  </si>
  <si>
    <t>ملف العاملين و سجلات التدريب</t>
  </si>
  <si>
    <t>العاملين ذو الصلة</t>
  </si>
  <si>
    <t>متوفرة في كل أماكن التطعيم</t>
  </si>
  <si>
    <t xml:space="preserve">برنامج صحة الطفل </t>
  </si>
  <si>
    <t>نموذج تحديد الأطفال الأكثر عرضة و الأدلة الاكلينكية</t>
  </si>
  <si>
    <t>برنامج صحة الأمومة</t>
  </si>
  <si>
    <t>السجل  الطبي-الأدلة الاكلينيكية</t>
  </si>
  <si>
    <t xml:space="preserve"> أدلة العمل/إجراءات خدمات الاشعه</t>
  </si>
  <si>
    <t xml:space="preserve">  العاملين ذو الصلة</t>
  </si>
  <si>
    <t>سجلات التدريب</t>
  </si>
  <si>
    <t xml:space="preserve"> سجلات التدريب العاملين بالمعمل</t>
  </si>
  <si>
    <t xml:space="preserve">  العاملين بالمعمل</t>
  </si>
  <si>
    <t>النطاقات المرجعية - توثيق الاجراءات (سجل المعمل)- ملف المريض</t>
  </si>
  <si>
    <t xml:space="preserve">تقارير المعمل-  </t>
  </si>
  <si>
    <t xml:space="preserve">   تطبيق الاجراء التصحيحي</t>
  </si>
  <si>
    <t>توافر وسهولة الوصول للأدوية</t>
  </si>
  <si>
    <t xml:space="preserve"> توحيد تخزين الدواء  </t>
  </si>
  <si>
    <t>وثيقة معتمدة</t>
  </si>
  <si>
    <t>استخدام الفيال والمحاليل الوريدية طبقا للوثيقة المعتمدة</t>
  </si>
  <si>
    <t>جداول التنظيف</t>
  </si>
  <si>
    <t>تطبيق الاجراءات الطبية طبقا للاشتراطات مكافحة العدوي</t>
  </si>
  <si>
    <t xml:space="preserve">سجلات التدريب </t>
  </si>
  <si>
    <t>العاملين  ذو الصلة</t>
  </si>
  <si>
    <t xml:space="preserve"> الخطة  الاستراتيجية- الخطط التشغيلية - البرامج معتمدة ومحدثة</t>
  </si>
  <si>
    <t xml:space="preserve"> طريقه التخلص من الملفات حسب السياسة</t>
  </si>
  <si>
    <t xml:space="preserve"> تحليل الأحداث والإجراءات التصحيحية</t>
  </si>
  <si>
    <t xml:space="preserve">تحليل الجذرى للبيانات </t>
  </si>
  <si>
    <t xml:space="preserve">وسيلة ابلاغ GAHAR </t>
  </si>
  <si>
    <t xml:space="preserve">تحليل الجذرى /الخطة التصحيحية </t>
  </si>
  <si>
    <t>BLS Certificates</t>
  </si>
  <si>
    <r>
      <t>EQR.07</t>
    </r>
    <r>
      <rPr>
        <b/>
        <sz val="16"/>
        <color rgb="FF000000"/>
        <rFont val="Calibri Light"/>
        <family val="1"/>
        <scheme val="major"/>
      </rPr>
      <t xml:space="preserve"> </t>
    </r>
  </si>
  <si>
    <r>
      <t xml:space="preserve"> </t>
    </r>
    <r>
      <rPr>
        <b/>
        <sz val="16"/>
        <color rgb="FF0070C0"/>
        <rFont val="Calibri Light"/>
        <family val="1"/>
        <scheme val="major"/>
      </rPr>
      <t xml:space="preserve">EQR.25 </t>
    </r>
  </si>
  <si>
    <t>أداة التقييم الذاتي لمتطلبات الاعتماد المبدئي لوحدات ومراكز الرعاية الاولية  2025</t>
  </si>
  <si>
    <t>self-assessment tool for provisional  accreditation requirements for PHC  2025</t>
  </si>
  <si>
    <t>يتم تحديد هوية المريض وفقًا للسياسة.</t>
  </si>
  <si>
    <t>يتم الإبلاغ عن النتائج الحرجة في التوقيت المناسب وتوثيقها وفقًا للعملية المحددة.</t>
  </si>
  <si>
    <t>يتم إبلاغ وتوثيق الأوامر الشفهية والهاتفية وفقًا لعملية محددة.</t>
  </si>
  <si>
    <t>تحديد هوية المريض بدقة باستخدام وسيلتي تعريف على الأقل لتحديد هوية المريض.</t>
  </si>
  <si>
    <t xml:space="preserve"> يوجد بمركز الرعاية الصحية الأولية سياسة معتمدة لتوجيه التواصل المتعلق بالنتائج الحرجة وتحديد محتواها على أن تتناول على الأقل جميع العناصر المذكورة في الغرض من (أ) إلى (د).</t>
  </si>
  <si>
    <t xml:space="preserve"> متخصصو الرعاية الصحية على دراية بعناصر السياسة.</t>
  </si>
  <si>
    <t>يتم تسجيل جميع النتائج الحرجة في السجل الطبي للمريض خلال إطار زمني محدد مسبقًا، بما في ذلك جميع العناصر في الغرض من i) إلى vii).</t>
  </si>
  <si>
    <t>يتم إجراء مسح وتقييم والتعامل مع خطر سقوط المريض.</t>
  </si>
  <si>
    <t>المرضى الذين لديهم مستوى أعلى من خطر السقوط وأسرهم على دراية بتدابير منع السقوط ومشاركين فيها.</t>
  </si>
  <si>
    <t>يتم تسجيل التدابير العامة وخطط الرعاية المصممة خصيصًا في السجل الطبي للمريض</t>
  </si>
  <si>
    <t>يتم وضع وتطبيق برنامج للسلامة من الإشعاع.</t>
  </si>
  <si>
    <t>يتم التخفيف من مخاطر السلامة الإشعاعية المحددة من خلال العمليات ومعدات الحماية والسلامة والأجهزة لكل من العاملين والمرضى.</t>
  </si>
  <si>
    <t>يضمن مركز الرعاية الصحية الأولية عدم تجاوز المرضى المعرضين للحد الأقصى المعتمد وفقًا للقوانين واللوائح المحلية.</t>
  </si>
  <si>
    <t>يتم وضع وتنفيذ برنامج شامل للسلامة في المعمل.</t>
  </si>
  <si>
    <t>يوجد برنامج مكتوب ومحدث يصف تدابير السلامة في المعمل وخدمات المعمل ويتضمن العناصر الموجودة في الغرض من (أ) إلى (ط).</t>
  </si>
  <si>
    <t>يتم تدريب موظفي المعمل على برنامج السلامة في المعمل.</t>
  </si>
  <si>
    <t>يتم وضع علامة واضحة على الموضع الدقيق للإجراء الجراحي أو التداخلي بواسطة الطبيب، وبمشاركة المريض و/أو الأسرة.</t>
  </si>
  <si>
    <t>يوجد بمركز الرعاية الصحية الأولية سياسة معتمدة توجه عملية تحديد موضع الجراحة تتضمن على الأقل العناصر من (أ) إلى (ز) المذكورة في الغرض.</t>
  </si>
  <si>
    <t>الموظفون المسؤولون على دراية بتنفيذ عملية تحديد موضع الجراحة.</t>
  </si>
  <si>
    <t>تحديد موضع الجراحة هو علامة موحدة في جميع أنحاء مركز الرعاية الصحية الأولية ويتم إجراؤه من قبل الطبيب المسؤول عن الإجراء التداخلي.</t>
  </si>
  <si>
    <t>يتم التحقق من المستندات والمعدات اللازمة للإجراءات للتأكد من أنها موجودة وصحيحة وتعمل بشكل صحيح قبل استدعاء المريض</t>
  </si>
  <si>
    <t xml:space="preserve"> يوجد بمركز الرعاية الصحية الأولية عملية معتمدة للتحقق قبل الجراحة من جميع المستندات والمعدات اللازمة.</t>
  </si>
  <si>
    <t xml:space="preserve"> يتم تدريب الموظفين المسؤولين على عملية التحقق قبل الجراحة لمركز الرعاية الصحية الأولية.</t>
  </si>
  <si>
    <t xml:space="preserve"> يتابع مركز الرعاية الصحية الأولية البيانات الواردة في التقارير بشأن عملية التحقق قبل الجراحة ويتخذ إجراءات للتحكم في العملية أو تحسينها إذا كان ذلك ممكنَا.</t>
  </si>
  <si>
    <t>بتم تنفيذ الوقت المستقطع قبل بدء الجراحة أو الإجراء التداخلي.</t>
  </si>
  <si>
    <t>يتم تحديد الأدوية عالية الخطورة وتخزينها وصرفها بطريقة تضمن تقليل المخاطر.</t>
  </si>
  <si>
    <t>يقدم مركز الرعاية الصحية الأولية التدريب لممارسي الرعاية الصحية المشاركين في إدارة واستخدام الأدوية عالية الخطورة.</t>
  </si>
  <si>
    <t>يتابع مركز الرعاية الصحية الأولية البيانات الواردة في التقارير بشأن إدارة الأدوية عالية الخطورة ويتخذ إجراءات للتحكم في العملية أو تحسينها إذا كان ذلك ممكنًا.</t>
  </si>
  <si>
    <t xml:space="preserve">يتم تحديد الأدوية متشابهة الشكل والنطق وتخزينها وصرفها بطريقة تضمن تقليل المخاطر. </t>
  </si>
  <si>
    <t>يوجد بمركز الرعاية الصحية الأولية قائمة (قوائم) معتمدة ومحدثة سنويًا بالأدوية المتشابهة في الشكل والنطق.</t>
  </si>
  <si>
    <t>يوجد بمركز الرعاية الصحية الأولية سياسة معتمدة لإدارة الأدوية المتشابهة في الشكل والصوت تتناول جميع العناصر في الغرض من (أ) إلى (د).</t>
  </si>
  <si>
    <t xml:space="preserve"> يقدم مركز الرعاية الصحية الأولية التدريب لممارسي الرعاية الصحية المشاركين في إدارة واستخدام الأدوية المتشابهة في الشكل والنطق.</t>
  </si>
  <si>
    <t>ينفذ مركز الرعاية الصحية الأولية عملية (عمليات) لمنع الاستخدام غير المقصود للأدوية المتشابهة في الشكل والنطق.</t>
  </si>
  <si>
    <t>يتابع مركز الرعاية الصحية الأولية البيانات الواردة في التقارير بشأن إدارة الأدوية المتشابهة في الشكل والنطق ويتخذ إجراءات للتحكم في العملية أو تحسينها إذا كان ذلك ممكنًا.</t>
  </si>
  <si>
    <t>يتم التحقق من التوافق بين الأدوية عبر جميع واجهات الرعاية في مركز الرعاية الصحية الأولية.</t>
  </si>
  <si>
    <t>يتم تدريب العاملين المسؤولين عن التوفيق بين الأدوية على أخذ أفضل تاريخ دوائي ممكن (BPMH) والتحقق من التوافق بين الأدوية.</t>
  </si>
  <si>
    <t>يتم تخزين الأدوية بطريقة تحافظ على أمانها وجودتها.</t>
  </si>
  <si>
    <t>يتم تخزين الأدوية بأمان وحماية وفقًا لتوصيات الشركة المصنعة/شركة التسويق في منطقة نظيفة ومنظمة.</t>
  </si>
  <si>
    <t>يتم فحص مناطق تخزين الأدوية بشكل دوري (مرة واحدة على الأقل شهريًا) للتأكد من الامتثال لشروط التخزين المناسبة.</t>
  </si>
  <si>
    <t>تتناول خطة السلامة من الحرائق والدخان الوقاية والاستجابة لنظام الإنذار والإخلاء الآمن في حالة نشوب حريق و/أو حالات طوارئ داخلية أخرى</t>
  </si>
  <si>
    <t>يتم تدريب جميع الموظفين على خطط السلامة من الحرائق ويمكنهم توضيح أدوارهم أثناء حالات الطوارئ الداخلية المتعلقة بالحرائق أو غير المتعلقة بالحرائق مرة واحدة على الأقل سنويًا.</t>
  </si>
  <si>
    <t>يتم إجراء تدريبات الحرائق في مناطق مختلفة من مركز الرعاية الصحية الأولية.</t>
  </si>
  <si>
    <t>يتم تسجيل نتائج تدريبات الحرائق من (أ) إلى (د) في الغرض.</t>
  </si>
  <si>
    <t>يتم إجراء تقييم لنتائج تدريبات الحرائق بعد كل تدريب وخطة عمل تصحيحية عند الاقتضاء.</t>
  </si>
  <si>
    <t>يضمن العاملون في مركز الرعاية الصحية الأولية الإخلاء الآمن للمرضى والموظفين والزوار.</t>
  </si>
  <si>
    <t>يوجد بمركز الرعاية الصحية الأولية خطة لإدارة المواد والنفايات الخطرة تتناول جميع العناصر من (أ) إلى (ك) في الغرض.</t>
  </si>
  <si>
    <t>يضمن مركز الرعاية الصحية الأولية الاستخدام الآمن والتعامل والتخزين وتوافر صحيفة بيانات السلامة ووضع الملصقات التعريفية على المواد الخطرة.</t>
  </si>
  <si>
    <t>يضمن مركز الرعاية الصحية الأولية التعامل الآمن وتخزين ووضع الملصقات التعريفية على النفايات وفقًا للقوانين واللوائح.</t>
  </si>
  <si>
    <t xml:space="preserve">يوجد بمركز الرعاية الصحية الأولية مستند للتعامل مع الانسكابات والتحقيق وتسجيل الحوادث المختلفة المتعلقة بالمواد الخطرة. </t>
  </si>
  <si>
    <t>تتناول خطة بيئة العمل الآمنة المناطق عالية الخطورة والإجراءات ومتطلبات الحد من المخاطر والأدوات والمسؤوليات.</t>
  </si>
  <si>
    <t xml:space="preserve"> يوجد بمركز الرعاية الصحية الأولية خطة معتمدة ومحدثة لضمان بيئة عمل آمنة تتضمن جميع العناصر من (أ) إلى (ز) في الغرض.</t>
  </si>
  <si>
    <t>يتم تدريب العاملين على تدابير السلامة بناءً على وظائفهم.</t>
  </si>
  <si>
    <t xml:space="preserve"> يتم الحد من المخاطر بناءً على تقييم المخاطر.</t>
  </si>
  <si>
    <t xml:space="preserve"> تتوفر تدابير السلامة ومعدات الحماية الشخصية وتستخدم عند الاقتضاء.</t>
  </si>
  <si>
    <t>يتم نشر تعليمات السلامة في جميع المناطق عالية الخطورة.</t>
  </si>
  <si>
    <t>يضمن مركز الرعاية الصحية الأولية أن الموظفين المدربين والمؤهلين فقط هم من يتعاملون مع المعدات المتخصصة.</t>
  </si>
  <si>
    <t>يوجد بمركز الرعاية الصحية الأولية خطة معتمدة ومحدثة لإدارة المعدات الطبية تتناول جميع العناصر من (أ) إلى (ك) في الغرض.</t>
  </si>
  <si>
    <t>يوجد بمركز الرعاية الصحية الأولية فرد مؤهل للإشراف على إدارة المعدات الطبية.</t>
  </si>
  <si>
    <t>يتم الإبلاغ عن حوادث المعدات الضارة، ويتم اتخاذ الإجراءات اللازمة.</t>
  </si>
  <si>
    <t>تتناول خطة المرافق الأساسية الفحص والصيانة والاختبار والإصلاح المنتظم.</t>
  </si>
  <si>
    <t xml:space="preserve"> يتم الاحتفاظ بسجلات لجرد أنظمة المرافق والاختبار والصيانة الوقائية الدورية وتاريخ الأعطال.</t>
  </si>
  <si>
    <t xml:space="preserve"> يتم تدريب الموظفين للإشراف على إدارة المرافق.</t>
  </si>
  <si>
    <t xml:space="preserve"> يوجد مركز الرعاية الصحية الأولية خطة معتمدة ومحدثة لإدارة المرافق تتضمن العناصر من (أ) إلى (ي) في الغرض.</t>
  </si>
  <si>
    <t>يتم اعتماد وتنفيذ إرشادات نظافة اليدين القائمة على الأدلة في جميع أنحاء مركز الرعاية الصحية الأولية من أجل منع العدوى المرتبطة بالرعاية الصحية.</t>
  </si>
  <si>
    <t>يتم تدريب الموظفين المعنيين على السياسة والإجراءات.</t>
  </si>
  <si>
    <t>يوجد بمركز الرعاية الصحية الأولية سياسة وإجراءات لنظافة اليدين تستند إلى الإرشادات الحالية وتتناول جميع العناصر المذكورة في الغرض من (أ) إلى (و).</t>
  </si>
  <si>
    <t>تتواجد مرافق نظافة اليدين بالأعداد والأماكن المطلوبة.</t>
  </si>
  <si>
    <t>يوجد بمركز الرعاية الصحية الأولية سياسة معتمدة تتضمن جميع النقاط المذكورة في الغرض من أ) إلى د).</t>
  </si>
  <si>
    <t>يتم رصد انتهاكات قائمة الرموز/الاختصارات التي لا يجب استخدامها، ويتم اتخاذ إجراءات تصحيحية.</t>
  </si>
  <si>
    <t>يتم استخدام الرموز والاختصارات، بما في ذلك القائمة المعتمدة، وفقًا للسياسة.</t>
  </si>
  <si>
    <t>يتم تدريب جميع العاملين الذين يسجلون في السجل الطبي للمريض على متطلبات السياسة.</t>
  </si>
  <si>
    <r>
      <rPr>
        <b/>
        <sz val="16"/>
        <color rgb="FF000000"/>
        <rFont val="Calibri"/>
        <family val="2"/>
        <scheme val="minor"/>
      </rPr>
      <t xml:space="preserve"> </t>
    </r>
    <r>
      <rPr>
        <b/>
        <sz val="16"/>
        <color theme="1"/>
        <rFont val="Calibri"/>
        <family val="2"/>
        <scheme val="minor"/>
      </rPr>
      <t>يوجد بمركز الرعاية الصحية الأولية سياسة معتمدة توجه تحديد هوية المريض وتتناول جميع العناصر المذكورة في الغرض من (أ) إلى (ج).</t>
    </r>
  </si>
  <si>
    <r>
      <t>يتم التأكد من صحة هوية المريض والإجراء الصحيح والجزء الصحيح من الجسم قبل العملية مباشرة وقبل البدء في إجراء جراحي أو تداخلي (الوقت المستقطع).</t>
    </r>
    <r>
      <rPr>
        <sz val="12"/>
        <color theme="1"/>
        <rFont val="Calibri"/>
        <family val="2"/>
        <scheme val="minor"/>
      </rPr>
      <t xml:space="preserve"> </t>
    </r>
  </si>
  <si>
    <r>
      <t xml:space="preserve">يخطط مركز الرعاية الصحية الأولية للتعامل والتخزين والاستخدام والنقل الآمن للمواد والنفايات الخطرة. </t>
    </r>
    <r>
      <rPr>
        <b/>
        <sz val="12"/>
        <color theme="1"/>
        <rFont val="Calibri"/>
        <family val="2"/>
        <scheme val="minor"/>
      </rPr>
      <t xml:space="preserve"> </t>
    </r>
  </si>
  <si>
    <r>
      <t>تضمن خطة المعدات الطبية الاختيار والفحص والاختبار والصيانة والاستخدام الآمن للمعدات الطبية.</t>
    </r>
    <r>
      <rPr>
        <sz val="12"/>
        <color theme="1"/>
        <rFont val="Calibri"/>
        <family val="2"/>
        <scheme val="minor"/>
      </rPr>
      <t xml:space="preserve"> </t>
    </r>
  </si>
  <si>
    <r>
      <t>يحدد مركز الرعاية الصحية الأولية الرموز والاختصارات الموحدة.</t>
    </r>
    <r>
      <rPr>
        <sz val="12"/>
        <color theme="1"/>
        <rFont val="Calibri"/>
        <family val="2"/>
        <scheme val="minor"/>
      </rPr>
      <t xml:space="preserve"> </t>
    </r>
  </si>
  <si>
    <r>
      <t xml:space="preserve"> يتابع مركز الرعاية الصحية الأولية البيانات </t>
    </r>
    <r>
      <rPr>
        <b/>
        <sz val="16"/>
        <color rgb="FF000000"/>
        <rFont val="Calibri"/>
        <family val="2"/>
        <scheme val="minor"/>
      </rPr>
      <t xml:space="preserve">الواردة في التقارير </t>
    </r>
    <r>
      <rPr>
        <b/>
        <sz val="16"/>
        <color theme="1"/>
        <rFont val="Calibri"/>
        <family val="2"/>
        <scheme val="minor"/>
      </rPr>
      <t>بشأن النتائج الحرجة ويتخذ إجراءات للتحكم في العملية أو تحسينها حسب الاقتضاء.</t>
    </r>
  </si>
  <si>
    <r>
      <rPr>
        <b/>
        <sz val="16"/>
        <color rgb="FF000000"/>
        <rFont val="Calibri"/>
        <family val="2"/>
        <scheme val="minor"/>
      </rPr>
      <t xml:space="preserve">  </t>
    </r>
    <r>
      <rPr>
        <b/>
        <sz val="16"/>
        <color theme="1"/>
        <rFont val="Calibri"/>
        <family val="2"/>
        <scheme val="minor"/>
      </rPr>
      <t>يوجد بمركز الرعاية الصحية الأولية برنامج للسلامة من الإشعاع مكتوب ومحدث ومعتمد يتناول جميع العناصر المذكورة في الغرض من (أ) إلى (و).</t>
    </r>
  </si>
  <si>
    <r>
      <rPr>
        <b/>
        <sz val="16"/>
        <color rgb="FF000000"/>
        <rFont val="Calibri"/>
        <family val="2"/>
        <scheme val="minor"/>
      </rPr>
      <t xml:space="preserve">  </t>
    </r>
    <r>
      <rPr>
        <b/>
        <sz val="16"/>
        <color theme="1"/>
        <rFont val="Calibri"/>
        <family val="2"/>
        <scheme val="minor"/>
      </rPr>
      <t>أعضاء الطاقم المشاركون في التصوير الطبي على دراية باحتياطات السلامة من الإشعاع ويتلقون تدريبًا مستمرًا للإجراءات والمعدات الجديدة.</t>
    </r>
  </si>
  <si>
    <r>
      <rPr>
        <b/>
        <sz val="16"/>
        <color theme="1"/>
        <rFont val="Calibri"/>
        <family val="2"/>
        <scheme val="minor"/>
      </rPr>
      <t xml:space="preserve">يتابع مركز الرعاية الصحية الأولية البيانات </t>
    </r>
    <r>
      <rPr>
        <b/>
        <sz val="16"/>
        <color rgb="FF000000"/>
        <rFont val="Calibri"/>
        <family val="2"/>
        <scheme val="minor"/>
      </rPr>
      <t xml:space="preserve">الواردة في التقارير </t>
    </r>
    <r>
      <rPr>
        <b/>
        <sz val="16"/>
        <color theme="1"/>
        <rFont val="Calibri"/>
        <family val="2"/>
        <scheme val="minor"/>
      </rPr>
      <t>في برنامج السلامة من الإشعاع، ويتخذ إجراءات للتحكم في العملية أو تحسينها إذا كان ذلك ممكنًا، وذلك كل 3 شهور على الأقل.</t>
    </r>
  </si>
  <si>
    <r>
      <rPr>
        <b/>
        <sz val="16"/>
        <color rgb="FF000000"/>
        <rFont val="Calibri"/>
        <family val="2"/>
        <scheme val="minor"/>
      </rPr>
      <t xml:space="preserve">  </t>
    </r>
    <r>
      <rPr>
        <b/>
        <sz val="16"/>
        <color theme="1"/>
        <rFont val="Calibri"/>
        <family val="2"/>
        <scheme val="minor"/>
      </rPr>
      <t>يلتزم الموظفون باحتياطات السلامة وفقًا للبرنامج.</t>
    </r>
  </si>
  <si>
    <r>
      <rPr>
        <b/>
        <sz val="16"/>
        <color rgb="FF000000"/>
        <rFont val="Calibri"/>
        <family val="2"/>
        <scheme val="minor"/>
      </rPr>
      <t xml:space="preserve">  </t>
    </r>
    <r>
      <rPr>
        <b/>
        <sz val="16"/>
        <color theme="1"/>
        <rFont val="Calibri"/>
        <family val="2"/>
        <scheme val="minor"/>
      </rPr>
      <t>يتم إجراء تقييم للمخاطر في المعمل.</t>
    </r>
  </si>
  <si>
    <r>
      <rPr>
        <b/>
        <sz val="16"/>
        <color rgb="FF000000"/>
        <rFont val="Calibri"/>
        <family val="2"/>
        <scheme val="minor"/>
      </rPr>
      <t xml:space="preserve">  </t>
    </r>
    <r>
      <rPr>
        <b/>
        <sz val="16"/>
        <color theme="1"/>
        <rFont val="Calibri"/>
        <family val="2"/>
        <scheme val="minor"/>
      </rPr>
      <t xml:space="preserve">يتابع مركز الرعاية الصحية الأولية البيانات </t>
    </r>
    <r>
      <rPr>
        <b/>
        <sz val="16"/>
        <color rgb="FF000000"/>
        <rFont val="Calibri"/>
        <family val="2"/>
        <scheme val="minor"/>
      </rPr>
      <t xml:space="preserve">الواردة في التقارير </t>
    </r>
    <r>
      <rPr>
        <b/>
        <sz val="16"/>
        <color theme="1"/>
        <rFont val="Calibri"/>
        <family val="2"/>
        <scheme val="minor"/>
      </rPr>
      <t>بشأن برنامج السلامة في المعمل ويتخذ إجراءات للتحكم في العملية أو تحسينها إذا كان ذلك ممكنًا.</t>
    </r>
  </si>
  <si>
    <r>
      <t xml:space="preserve"> يتابع مركز الرعاية الصحية الأولية البيانات الواردة في التقارير بشأن عملية تحديد موضع الجراحة ويتخذ إجراءات للتحكم في العملية أو تحسينها </t>
    </r>
    <r>
      <rPr>
        <b/>
        <sz val="16"/>
        <color rgb="FF000000"/>
        <rFont val="Calibri"/>
        <family val="2"/>
        <scheme val="minor"/>
      </rPr>
      <t>إذا كان ذلك ممكنًا</t>
    </r>
    <r>
      <rPr>
        <b/>
        <sz val="16"/>
        <color theme="1"/>
        <rFont val="Calibri"/>
        <family val="2"/>
        <scheme val="minor"/>
      </rPr>
      <t>.</t>
    </r>
  </si>
  <si>
    <r>
      <t xml:space="preserve">  </t>
    </r>
    <r>
      <rPr>
        <b/>
        <sz val="16"/>
        <color theme="1"/>
        <rFont val="Calibri"/>
        <family val="2"/>
        <scheme val="minor"/>
      </rPr>
      <t>نظام إنذار الحريق في مركز الرعاية الصحية الأولية متوفر ويعمل ويتم فحصه واختباره وصيانته بانتظام.</t>
    </r>
  </si>
  <si>
    <r>
      <rPr>
        <b/>
        <sz val="16"/>
        <color rgb="FF000000"/>
        <rFont val="Calibri"/>
        <family val="2"/>
        <scheme val="minor"/>
      </rPr>
      <t xml:space="preserve">  </t>
    </r>
    <r>
      <rPr>
        <b/>
        <sz val="16"/>
        <color theme="1"/>
        <rFont val="Calibri"/>
        <family val="2"/>
        <scheme val="minor"/>
      </rPr>
      <t>يتم إجراء تدريبات الحرائق كل ثلاثة أشهر على الأقل، بما في ذلك تدريب واحد غير معلن.</t>
    </r>
  </si>
  <si>
    <r>
      <t xml:space="preserve">  </t>
    </r>
    <r>
      <rPr>
        <b/>
        <sz val="16"/>
        <color theme="1"/>
        <rFont val="Calibri"/>
        <family val="2"/>
        <scheme val="minor"/>
      </rPr>
      <t>يشارك جميع العاملين في تدريبات الحرائق مرة واحدة على الأقل سنويًا.</t>
    </r>
  </si>
  <si>
    <r>
      <t xml:space="preserve">  </t>
    </r>
    <r>
      <rPr>
        <b/>
        <sz val="16"/>
        <color theme="1"/>
        <rFont val="Calibri"/>
        <family val="2"/>
        <scheme val="minor"/>
      </rPr>
      <t>يتم تدريب العاملين على التعامل مع المواد والنفايات الخطرة.</t>
    </r>
  </si>
  <si>
    <r>
      <rPr>
        <b/>
        <sz val="16"/>
        <color rgb="FF000000"/>
        <rFont val="Calibri"/>
        <family val="2"/>
        <scheme val="minor"/>
      </rPr>
      <t xml:space="preserve">  </t>
    </r>
    <r>
      <rPr>
        <b/>
        <sz val="16"/>
        <color theme="1"/>
        <rFont val="Calibri"/>
        <family val="2"/>
        <scheme val="minor"/>
      </rPr>
      <t>يتم الاحتفاظ بسجلات لجرد المعدات الطبية وتدريب المستخدمين وبطاقات تعريف المعدات وجهات اتصال الشركة في حالات الطوارئ والاختبار عند التركيب.</t>
    </r>
  </si>
  <si>
    <r>
      <rPr>
        <b/>
        <sz val="16"/>
        <color rgb="FF000000"/>
        <rFont val="Calibri"/>
        <family val="2"/>
        <scheme val="minor"/>
      </rPr>
      <t xml:space="preserve">  </t>
    </r>
    <r>
      <rPr>
        <b/>
        <sz val="16"/>
        <color theme="1"/>
        <rFont val="Calibri"/>
        <family val="2"/>
        <scheme val="minor"/>
      </rPr>
      <t>يتم الاحتفاظ بسجلات للصيانة الوقائية الدورية للمعدات الطبية والمعايرة وسجل الأعطال.</t>
    </r>
  </si>
  <si>
    <r>
      <rPr>
        <b/>
        <sz val="16"/>
        <color rgb="FF000000"/>
        <rFont val="Calibri"/>
        <family val="2"/>
        <scheme val="minor"/>
      </rPr>
      <t xml:space="preserve">  </t>
    </r>
    <r>
      <rPr>
        <b/>
        <sz val="16"/>
        <color theme="1"/>
        <rFont val="Calibri"/>
        <family val="2"/>
        <scheme val="minor"/>
      </rPr>
      <t>يتم تنفيذ نظافة اليدين وفقًا للسياسة.</t>
    </r>
  </si>
  <si>
    <r>
      <rPr>
        <b/>
        <sz val="16"/>
        <color rgb="FF000000"/>
        <rFont val="Calibri"/>
        <family val="2"/>
        <scheme val="minor"/>
      </rPr>
      <t xml:space="preserve">  </t>
    </r>
    <r>
      <rPr>
        <b/>
        <sz val="16"/>
        <color theme="1"/>
        <rFont val="Calibri"/>
        <family val="2"/>
        <scheme val="minor"/>
      </rPr>
      <t>يتم عرض ملصقات نظافة اليدين في المناطق المطلوبة.</t>
    </r>
  </si>
  <si>
    <r>
      <rPr>
        <b/>
        <sz val="16"/>
        <color rgb="FF000000"/>
        <rFont val="Calibri"/>
        <family val="2"/>
        <scheme val="minor"/>
      </rPr>
      <t xml:space="preserve">  </t>
    </r>
    <r>
      <rPr>
        <b/>
        <sz val="16"/>
        <color theme="1"/>
        <rFont val="Calibri"/>
        <family val="2"/>
        <scheme val="minor"/>
      </rPr>
      <t>يتابع مركز الرعاية الصحية الأولية البيانات الواردة في التقارير بشأن عملية نظافة اليدين ويتخذ إجراءات للسيطرة على العملية أو تحسينها إذا كان ذلك ممكنًا.</t>
    </r>
  </si>
  <si>
    <t>يوجد بمركز الرعاية الصحية الأولية سياسة معتمدة لتوجيه التواصل بشأن الأوامر الشفهية والهاتفية تتناول على الأقل جميع العناصر المذكورة في الغرض من (أ) إلى (هـ).</t>
  </si>
  <si>
    <t>يتم تثقيف المريض والأسرة بطريقة واضحة.</t>
  </si>
  <si>
    <t>يوجد في مركز الرعاية الصحية الأولية سياسة لتثقيف المرضى وأسرهم توجه عملية تثقيف المرضى والعائلات تتضمن على الأقل النقاط المذكورة في الغرض من أ) إلى د).</t>
  </si>
  <si>
    <t xml:space="preserve"> أعضاء الطاقم المسؤولون على دراية بعملية تثقيف المرضى والعائلات وتسجيلها.</t>
  </si>
  <si>
    <t>يتلقى المرضى تثقيفًا ذا صلة بحالتهم.</t>
  </si>
  <si>
    <t xml:space="preserve"> يتم تسجيل أنشطة تثقيف المرضى في السجل الطبي للمريض.</t>
  </si>
  <si>
    <t>تتوفر أماكن انتظار متمركزة حول المريض لمختلف الخدمات.</t>
  </si>
  <si>
    <t xml:space="preserve"> أماكن الانتظار بها إضاءة وتهوية جيدة كما أنها نظيفة وآمنة.</t>
  </si>
  <si>
    <t>تم التخطيط لأماكن الانتظار لاستيعاب العدد المتوقع من المرضى والأسر.</t>
  </si>
  <si>
    <t>توفر أماكن الانتظار إمكانية الوصول لتلبية الاحتياجات الإنسانية الأساسية مثل المراحيض ومياه الشرب.</t>
  </si>
  <si>
    <t>يتلقى المرضى معلومات حول المدة التي قد ينتظرونها.</t>
  </si>
  <si>
    <t xml:space="preserve">يمكن للمرضى وأسرهم تقديم الشكاوى والمقترحات الشفهية والمكتوبة من خلال عملية محددة. </t>
  </si>
  <si>
    <t>يوجد بمركز الرعاية الصحية الأولية سياسة معتمدة توجه عملية إدارة شكاوى واقتراحات المرضى كما ورد في الغرض من (أ) إلى (هـ).</t>
  </si>
  <si>
    <t>العاملون على دراية بسياسة الشكاوى.</t>
  </si>
  <si>
    <t>يسمح مركز الرعاية الصحية الأولية بأن تكون عملية الشكاوى متاحة للجمهور.</t>
  </si>
  <si>
    <t>يُسمح للمرضى والأسر بتقديم الاقتراحات والشكاوى.</t>
  </si>
  <si>
    <t>يتم التحقيق في الشكاوى والاقتراحات وتحليلها من قبل مركز الرعاية الصحية الأولية وحلها في إطار زمني محدد.</t>
  </si>
  <si>
    <t>يتلقى المرضى والأسر ملاحظات حول شكاواهم أو اقتراحاتهم في الأطر الزمنية المعتمدة ووفقًا لمستوى إلحاح الشكوى.</t>
  </si>
  <si>
    <t>يتيح مركز الرعاية الصحية الأولية للمرضى الوصول إلى الخدمات وفقًا للقوانين واللوائح المعمول بها ومعايير الاستحقاق المحددة مسبقًا.</t>
  </si>
  <si>
    <t>يوجد بمركز الرعاية الصحية الأولية سياسة معتمدة لإتاحة الوصول للمرضى تتناول جميع العناصر المذكورة في الغرض من (أ) إلى (د).</t>
  </si>
  <si>
    <t>يتم إعلام المرضى بالخدمات المتاحة، بما في ذلك ساعات العمل وأنواع الخدمات وتكلفة كل خدمة (عند الاقتضاء) ومسار الوصول.</t>
  </si>
  <si>
    <t>يحدد مركز الرعاية الصحية الأولية نظامًا لإبلاغ المرضى والأسر بالخدمات المناسبة لمستويات الإلمام بالقراءة والكتابة المختلفة والمتاحة في نقاط الاتصال والمناطق العامة.</t>
  </si>
  <si>
    <t>يتم إحالة المرضى و/أو نقلهم إلى مؤسسات رعاية صحية أخرى عندما لا يتطابق نطاق خدمة مركز الرعاية الصحية الأولية مع احتياجاتهم من الرعاية الصحية.</t>
  </si>
  <si>
    <t>يتم تحديد عمليات إحالة المرضى.</t>
  </si>
  <si>
    <t>يوجد بمركز الرعاية الصحية الأولية سياسة إحالة معتمدة تتناول جميع العناصر المذكورة في الغرض من (أ) إلى (هـ).</t>
  </si>
  <si>
    <t>جميع العاملين المشاركين في إحالة المرضى على دراية بسياسة إحالة مركز الرعاية الصحية الأولية.</t>
  </si>
  <si>
    <t>تم تسجيل أمر الإحالة بوضوح في السجل الطبي للمريض.</t>
  </si>
  <si>
    <t>تكون أوراق الإحالة كاملة وبها جميع العناصر المطلوبة من i) إلى viii) في الغرض ويتم الاحتفاظ بها في السجل الطبي.</t>
  </si>
  <si>
    <t>تتم إدارة الاستجابة لتوقف القلب والرئتين في مركز الرعاية الصحية الأولية لكل من المرضى البالغين والأطفال.</t>
  </si>
  <si>
    <t>يوجد بمركز الرعاية الصحية الأولية سياسة معتمدة تتناول جميع العناصر المذكورة في الغرض من (أ) إلى (ح).</t>
  </si>
  <si>
    <t>الموظفون المسؤولون على دراية بسياسة مركز الرعاية الصحية الأولية.</t>
  </si>
  <si>
    <t>أفراد مدربون مسؤولون عن التعامل مع توقف القلب والرئتين مع وجود دليل على التدريب على دعم الحياة الأساسي.</t>
  </si>
  <si>
    <t>تتوفر معدات وأدوية ومستلزمات الطوارئ المناسبة للفئة العمرية في جميع أنحاء مركز الرعاية الصحية الأولية.</t>
  </si>
  <si>
    <t>يتم فحص معدات ومستلزمات الطوارئ يوميًا واستبدالها بعد الاستخدام.</t>
  </si>
  <si>
    <t>يتم توثيق التعامل مع توقف القلب والرئة في السجل الطبي للمريض.</t>
  </si>
  <si>
    <t>يتم تنفيذ برنامج التطعيمات وفقًا للقوانين واللوائح والإرشادات.</t>
  </si>
  <si>
    <t>غرفة التطعيم يسهل الوصول إليها، وهي غرفة منفصلة ذات مساحة مناسبة مع أبواب دخول وخروج منفصلة.</t>
  </si>
  <si>
    <t>توجد مرافق لنظافة اليدين، وصندوق تبريد، وعبوات ثلج، وثلاجة، وميزان حرارة، وورقة لمراقبة درجة حرارة الثلاجة.</t>
  </si>
  <si>
    <t>الموظفون المسؤولون مدربون على إجراءات التطعيم.</t>
  </si>
  <si>
    <t>يتم حساب وتسجيل النسبة المئوية لتغطية كل تطعيم في جدول التطعيم الوطني بشكل دوري، بما في ذلك معدل المتخلفين عن التطعيم.</t>
  </si>
  <si>
    <t>توجد تعليمات مكتوبة حول كيفية متابعة المتخلفين عن التطعيم.</t>
  </si>
  <si>
    <t>يتم تنفيذ برنامج تطعيمات الأطفال وفقًا للقوانين واللوائح والإرشادات.</t>
  </si>
  <si>
    <t>يوجد بمركز الرعاية الصحية الأولية سياسة وإجراءات معتمدة لتوجيه عملية تطعيم الأطفال كما هو موضح في الغرض من النقطة (أ) إلى (ط).</t>
  </si>
  <si>
    <t>يستخدم مقدمو الرعاية الصحية جميع اللقاءات الإكلينيكية للفحص، وعند الاقتضاء، لتطعيم الأطفال.</t>
  </si>
  <si>
    <t>يقوم مقدمو الرعاية الصحية بتثقيف الآباء حول التطعيم بشكل عام ويسألون الوالدين عن موانع الاستعمال، 
وقبل تطعيم الطفل، يبلغونهم بشكل محدد عن المخاطر والفوائد والأحداث الضارة المحتملة للتطعيمات التي سيتلقاها طفلهم.</t>
  </si>
  <si>
    <t>يقوم متخصصو الرعاية الصحية بإعطاء جميع جرعات اللقاح التي يستحقها الطفل في وقت كل زيارة في وقت واحد، باستثناء الحالات التي توجد فيها موانع استعمال.</t>
  </si>
  <si>
    <t>يقوم متخصصو الرعاية الصحية بالإبلاغ عن الأحداث الضارة بعد التطعيم على الفور وبدقة وبشكل كامل.</t>
  </si>
  <si>
    <t>يتم تنفيذ برنامج تطعيمات البالغين وفقًا للقوانين واللوائح والإرشادات.</t>
  </si>
  <si>
    <t>يوجد بمركز الرعاية الصحية الأولية سياسة معتمدة لضمان تطعيم البالغين الآمن والفعال.</t>
  </si>
  <si>
    <t>متخصصو الرعاية الصحية على دراية بالسياسة المعتمدة.</t>
  </si>
  <si>
    <t>تتوفر بروتوكولات التطعيم المكتوبة في جميع المواقع التي يتم فيها إعطاء اللقاحات.</t>
  </si>
  <si>
    <t>يتم تثقيف المرضى حول مخاطر وفوائد التطعيم بلغة سهلة الفهم.</t>
  </si>
  <si>
    <t>سجلات التطعيم للمرضى دقيقة ويمكن الوصول إليها بسهولة.</t>
  </si>
  <si>
    <t>يتم تزويد النساء الحوامل بالتطعيمات اللازمة وفقًا لتوصيات وزارة الصحة والسكان ومنظمة الصحة العالمية والإرشادات الإكلينيكية.</t>
  </si>
  <si>
    <t xml:space="preserve">برنامج صحة الطفل فعال ويغطي جميع حديثي الولادة والرضع والأطفال في مرحلة ما قبل المدرسة والأطفال في سن المدرسة، وفقًا للإرشادات الوطنية. </t>
  </si>
  <si>
    <t>يوجد بمركز الرعاية الصحية الأولية برنامج لصحة الطفل يغطي جميع المكونات المذكورة في الغرض من (أ) إلى (ح).</t>
  </si>
  <si>
    <t>جميع الأطباء وطاقم التمريض مدرب على برامج صحة الطفل والإرشادات الإكلينيكية.</t>
  </si>
  <si>
    <t>يتم فحص نمو وتطور كل طفل باستخدام مخططات النمو، ويتم توثيق النتائج في السجل الطبي للطفل.</t>
  </si>
  <si>
    <t>يتم فحص تطور كل طفل باستخدام مخطط تقييم مع مراحل التطور (الحركية، واللغوية، والمعرفية، والاجتماعية، والنفسية)، ويتم توثيق النتائج في السجل الطبي للطفل.</t>
  </si>
  <si>
    <t>يتم فحص حالة التطعيم لكل طفل يقل عمره عن خمس سنوات، ويتم توثيق النتائج في السجل الطبي للمريض.</t>
  </si>
  <si>
    <t>يتم تحديد الأطفال المعرضين لمخاطر عالية والتعامل معهم وفقًا لبرنامج مركز الرعاية الصحية الأولية والإرشادات الإكلينيكية.</t>
  </si>
  <si>
    <t>يتم تنفيذ برنامج صحة الأم وفقًا للقوانين واللوائح والإرشادات الوطنية.</t>
  </si>
  <si>
    <t>يوجد بمركز الرعاية الصحية الأولية سياسة وإجراءات لبرنامج صحة الأمومة لضمان رعاية صحة الأم الآمنة والفعالة التي تغطي العناصر المذكورة من (أ) إلى (و).</t>
  </si>
  <si>
    <t>جميع العاملين المعنيين مدربون على برامج صحة الأمومة واكتشاف عوامل الخطر.</t>
  </si>
  <si>
    <t>يتم تنفيذ وتتبع وتسجيل جدول زيارات ما قبل الولادة المتكررة والرعاية.</t>
  </si>
  <si>
    <t>يتم التعامل مع حالات الحمل عالية الخطورة أو إحالتها وفقًا للإرشادات الإكلينيكية.</t>
  </si>
  <si>
    <t>يتم تقديم رعاية ما بعد الولادة لكل من الأم والمولود الجديد وتسجيلها.</t>
  </si>
  <si>
    <t>يتم تنفيذ برنامج الصحة الإنجابية وفقًا للقوانين واللوائح والإرشادات.</t>
  </si>
  <si>
    <t>يوجد بمركز الرعاية الصحية الأولية سياسة وإجراءات معتمدة للصحة الإنجابية وتنظيم الأسرة تغطي جميع العناصر المذكورة في الغرض من (أ) إلى (و).</t>
  </si>
  <si>
    <t>الموظفون المسؤولون مدربون على خدمات الصحة الإنجابية وتنظيم الأسرة وفقًا لنطاق الخدمات.</t>
  </si>
  <si>
    <t>يتم تنفيذ خدمات الصحة الإنجابية المتاحة وفقًا للسياسات المعتمدة.</t>
  </si>
  <si>
    <t>تتوفر رسائل ومواد وأدوات تثقيف الصحة الإنجابية اللازمة.</t>
  </si>
  <si>
    <t>يوجد مكان خاص لاستشارات وتثقيف الصحة الإنجابية وتنظيم الأسرة.</t>
  </si>
  <si>
    <t>يتم إجراء فحوصات التصوير الطبي بصورة موحدة.</t>
  </si>
  <si>
    <t>يوجد لدى خدمة التصوير الطبي دليل إجراءات مكتوب لكل نوع من أنواع الفحوصات.</t>
  </si>
  <si>
    <t>أدلة الإجراءات متاحة بسهولة لأعضاء طاقم التصوير الطبي.</t>
  </si>
  <si>
    <t>يشمل كل دليل إجراء جميع العناصر المطلوبة من (أ) إلى (و) في الغرض.</t>
  </si>
  <si>
    <t>الموظفون مدربون وعلى دراية بمحتويات أدلة الإجراءات.</t>
  </si>
  <si>
    <t>يتم اتباع الإجراءات باستمرار.</t>
  </si>
  <si>
    <t>يتم تنفيذ الإجراءات الفنية في المعمل بصورة موحدة.</t>
  </si>
  <si>
    <t>يوجد بالمعمل إجراء مكتوب متاح للموظفين المعنيين لكل طريقة اختبار تحليلي تتناول جميع العناصر المذكورة في الغرض من (أ) إلى (هـ).</t>
  </si>
  <si>
    <t>يتم تدريب موظفي المعمل وإطلاعهم على التحديثات حول الإجراءات الفنية للمعمل.</t>
  </si>
  <si>
    <t>يتم تنفيذ عمليات ما قبل الفحص المناسبة، بما في ذلك استمارات الطلب الكاملة، وتحديد هوية المريض بشكل صحيح، وتقنيات أخذ العينات المناسبة، ووضع العلامات المناسبة على العينات، والنقل المناسب للعينات.</t>
  </si>
  <si>
    <t>يتم تنفيذ عمليات الفحص المناسبة، بما في ذلك توثيق إجراءات الفحص وتحديد الفترات المرجعية البيولوجية.</t>
  </si>
  <si>
    <t>يتم تنفيذ عمليات ما بعد الفحص المناسبة، بما في ذلك عملية تخزين العينات، ووقت الاحتفاظ المحدد لنتائج المعمل، وإصدار التقارير للمستلمين المصرح لهم.</t>
  </si>
  <si>
    <t>يتم تنفيذ تدابير مراقبة الجودة الداخلية والخارجية ومراجعتها بشكل دوري، ويتم اتخاذ الإجراءات التصحيحية المناسبة.</t>
  </si>
  <si>
    <t>الأدوية الداعمة للحياة متوفرة ويسهل الوصول إليها ومحمية طوال الوقت.</t>
  </si>
  <si>
    <t>يوجد بمركز الرعاية الصحية الأولية سياسة معتمدة لتوجيه توفر الأدوية الداعمة للحياة تتناول على الأقل جميع العناصر المذكورة في الغرض من (أ) إلى (ج).</t>
  </si>
  <si>
    <t>الأدوية الداعمة للحياة متاحة ويمكن الوصول إليها بشكل مناسب عند الحاجة.</t>
  </si>
  <si>
    <t>يتم تخزين الأدوية الداعمة للحياة بشكل موحد في جميع المواقع.</t>
  </si>
  <si>
    <t>يتم استبدال الأدوية الداعمة للحياة في إطار زمني محدد مسبقًا عند استخدامها أو تلفها أو تقادمها.</t>
  </si>
  <si>
    <t>يتم تنفيذ تدابير الاحتياطات القياسية.</t>
  </si>
  <si>
    <t>يوفر مركز الرعاية الصحية الأولية معدات الحماية الشخصية والمنظفات والمطهرات والمعقمات المتاحة بسهولة ويسهل الوصول إليها بمواصفات المنتج الموحدة اللازمة لأداء دوره.</t>
  </si>
  <si>
    <t>يتم عرض ملصقات نظافة الجهاز التنفسي/آداب السعال في الأماكن المناسبة.</t>
  </si>
  <si>
    <t>لا يتم استخدام زجاجات الحقن الوريدي بالتبادل بين المرضى، ويتم استخدام القوارير متعددة الجرعات وفقًا للإجراءات المعتمدة، ويتم استخدام القوارير ذات الجرعة الواحدة كلما أمكن ذلك.</t>
  </si>
  <si>
    <t>يتم عمل قائمة بأنشطة وأوقات التنظيف لكل منطقة وتشمل جميع العناصر المذكورة في الغرض من (أ) إلى (ج).</t>
  </si>
  <si>
    <t>يتم إجراء جميع الإجراءات الطبية في بيئة لا تشكل خطر العدوى.</t>
  </si>
  <si>
    <t>يتلقى العاملون المعنيون تدريبًا على تدابير الاحتياطات القياسية.</t>
  </si>
  <si>
    <t xml:space="preserve">يتم تطهير/تعقيم معدات رعاية المرضى بناءً على الإرشادات القائمة على الأدلة وتوصيات الشركة المصنعة. </t>
  </si>
  <si>
    <t>يوجد بمركز الرعاية الصحية الأولية سياسة معتمدة لتوجيه عملية التطهير والتعقيم تتناول جميع العناصر في الغرض من (أ) إلى (ز).</t>
  </si>
  <si>
    <t>الموظفون المسؤولون مدربون على السياسة المعتمدة.</t>
  </si>
  <si>
    <t>يوجد بمركز الرعاية الصحية الأولية جهاز تعقيم واحد على الأقل يعمل بالتفريغ المسبق من الفئة B.</t>
  </si>
  <si>
    <t>تسترشد عملية التعقيم أو التطهير بالقوانين واللوائح وتصنيف سباولدينج ومتطلبات وتوصيات الشركة المصنعة.</t>
  </si>
  <si>
    <t>يوجد فاصل فعلي بين المناطق الملوثة والنظيفة.</t>
  </si>
  <si>
    <t xml:space="preserve">يتم تخزين المستلزمات النظيفة والمعقمة بشكل صحيح في مناطق تخزين مخصصة نظيفة وجافة ومحمية من الغبار والرطوبة ودرجات الحرارة القصوى. </t>
  </si>
  <si>
    <t>يوجد بمركز الرعاية الصحية الأولية هيكل ومسؤوليات ومساءلات محددة للهيئة الحاكمة.</t>
  </si>
  <si>
    <t>يتم تمثيل هيكل الهيئة الحاكمة في مخطط مركز الرعاية الصحية الأولية.</t>
  </si>
  <si>
    <t>تجتمع الهيئة الحاكمة على فترات محددة مسبقًا، ويتم توثيق محاضر الاجتماعات.</t>
  </si>
  <si>
    <t>مركز الرعاية الصحية الأولية له رؤية ورسالة معتمدة من الهيئة الحاكمة ومرئية في المناطق العامة للعاملين والمرضى والزوار.</t>
  </si>
  <si>
    <t>تحدد الهيئة الحاكمة مسؤولياتها ومساءلاتها تجاه الأشخاص المعنيين الرئيسيين في مركز الرعاية الصحية الأولية كما هو مذكور في الغرض من (أ) إلى (و) 
ولديها عملية لتخصيص الموارد تتضمن معايير واضحة للاختيار وتحديد الأولويات.</t>
  </si>
  <si>
    <t>يتم اعتماد الخطط الاستراتيجية والخطط التشغيلية والميزانية وتحسين الجودة وبرامج إدارة المخاطر ومراقبتها وتحديثها من قبل الهيئة الحاكمة.</t>
  </si>
  <si>
    <t xml:space="preserve">أعضاء الهيئة الحاكمة وقادة مركز الرعاية الصحية الأولية على دراية بعملية التواصل ويوافقون على قنوات الاتصال. </t>
  </si>
  <si>
    <t>تتوافق خطة التوظيف في مركز الرعاية الصحية الأولية مع رسالة المركز وتوصيات الممارسة المهنية.</t>
  </si>
  <si>
    <t>تتوافق خطة التوظيف مع الرسالة والخطط الاستراتيجية والتشغيلية.</t>
  </si>
  <si>
    <t>تتوافق خطة التوظيف مع القوانين واللوائح وتوصيات الممارسة المهنية.</t>
  </si>
  <si>
    <t>تحدد خطة التوظيف أعداد الموظفين المقدرة المطلوبة، بما في ذلك الممارسين المستقلين، والمهارات، لتلبية احتياجات مركز الرعاية الصحية الأولية.</t>
  </si>
  <si>
    <t>يتم متابعة ومراجعة خطة التوظيف سنويًا على الأقل.</t>
  </si>
  <si>
    <t>يحتفظ مركز الرعاية الصحية الأولية بملف لكل موظف من العاملين بالمركز.</t>
  </si>
  <si>
    <t>يضع مركز الرعاية الصحية الأولية سياسة معتمدة تتناول على الأقل العناصر من أ) إلى و) في الغرض.</t>
  </si>
  <si>
    <t>أعضاء فريق العمل المشاركون في إنشاء ملفات العاملين وتخزينها واستخدامها على دراية بسياسة إدارة ملفات العاملين.</t>
  </si>
  <si>
    <t>ملفات العاملين سرية ومحمية.</t>
  </si>
  <si>
    <t>تتضمن ملفات العاملين جميع السجلات المطلوبة، بما في ذلك من i) إلى viii)، كما هو مذكور في الغرض.</t>
  </si>
  <si>
    <t xml:space="preserve"> يتم التخلص من ملفات العاملين وفقًا لسياسة إدارة ملفات العاملين.</t>
  </si>
  <si>
    <t>يخضع جميع موظفي مركز الرعاية الصحية الأولية لبرنامج تعريفي رسمي.</t>
  </si>
  <si>
    <t>يتم تنفيذ البرنامج التعريفي العام، ويتضمن على الأقل العناصر من أ) إلى هـ) المذكورة في الغرض.</t>
  </si>
  <si>
    <t>يتم تنفيذ البرنامج التعريفي بالخدمة/الوحدة، ويتضمن على الأقل العناصر من و) إلى ح) المذكورة في الغرض.</t>
  </si>
  <si>
    <t>يتم تنفيذ البرنامج التعريفي الخاص بالوظيفة، ويتضمن على الأقل العناصر من ط) إلى ل) المذكورة في الغرض.</t>
  </si>
  <si>
    <t>يحضر جميع أعضاء فريق العمل الجدد، بمن فيهم المتعاقدون والموظفون الخارجيون، البرنامج التعريفي بغض النظر عن شروط التوظيف.</t>
  </si>
  <si>
    <t>يتم توثيق إكمال البرنامج التعريفي في ملف الموظف.</t>
  </si>
  <si>
    <t>تتم حماية السجلات الطبية للمرضى ومعلوماتهم من الفقد والتدمير والتلاعب والوصول أو الاستخدام غير المصرح به.</t>
  </si>
  <si>
    <t>يتم تأمين السجلات والمعلومات الطبية وحمايتها في جميع الأوقات.</t>
  </si>
  <si>
    <t>يتم تأمين السجلات والمعلومات الطبية في جميع الأماكن، بما في ذلك العيادات ووحدة أرشفة السجلات الطبية.</t>
  </si>
  <si>
    <t>تنفذ مناطق تخزين السجلات الطبية تدابير لضمان سلامة المعلومات الطبية.</t>
  </si>
  <si>
    <t xml:space="preserve">عند تحديد مشكلة في السلامة، يتم اتخاذ إجراءات للحفاظ على السلامة. </t>
  </si>
  <si>
    <t>تتم إدارة السجل الطبي للمريض لضمان فاعلية رعاية المريض.</t>
  </si>
  <si>
    <t>يوجد بمركز الرعاية الصحية الأولية سياسة معتمدة تتضمن جميع النقاط المذكورة في الغرض من أ) إلى هـ).</t>
  </si>
  <si>
    <t>جميع العاملين الذين يستخدمون السجل الطبي للمريض على دراية بمتطلبات السياسة.</t>
  </si>
  <si>
    <t>تم إنشاء سجل طبي للمريض برقم تعريفي مخصص لكل مريض يتم تقييمه أو علاجه.</t>
  </si>
  <si>
    <t>يتم توحيد محتويات السجل الطبي للمريض وتنسيقه ومواقع إدخال البيانات.</t>
  </si>
  <si>
    <t>تكون السجلات الطبية للمرضى متاحة عند الحاجة إليها من قبل متخصصي الرعاية الصحية وتحتوي على معلومات حديثة ضمن إطار زمني مناسب.</t>
  </si>
  <si>
    <t xml:space="preserve">يوجد نظام لتتبع السجلات الطبية يسهل تحديد الموقع الحالي للسجلات الطبية. </t>
  </si>
  <si>
    <t>يتم اختبار وتقييم الاستجابة لوقت تعطل أنظمة البيانات المخطط له وغير المخطط له.</t>
  </si>
  <si>
    <t xml:space="preserve"> يوجد برنامج للاستجابة لوقت التعطل المخطط له وغير المخطط له.</t>
  </si>
  <si>
    <t>يتضمن البرنامج عملية استعادة وقت التعطل.</t>
  </si>
  <si>
    <t>يتم تدريب العاملين على الاستجابة لبرنامج وقت التعطل.</t>
  </si>
  <si>
    <t xml:space="preserve">يقوم مركز الرعاية الصحية الأولية باختبار البرنامج سنويًا على الأقل لضمان فاعليته. </t>
  </si>
  <si>
    <t>يتم وضع نظام للإبلاغ عن الحوادث.</t>
  </si>
  <si>
    <t>جميع العاملين على دراية بنظام الإبلاغ عن الحوادث، بما في ذلك الخدمات المتعاقد عليها والخارجية.</t>
  </si>
  <si>
    <t>يوجد بمركز الرعاية الصحية الأولية سياسة معتمدة للإبلاغ عن الحوادث تتضمن العناصر من أ) إلى هـ) المذكورة في الغرض.</t>
  </si>
  <si>
    <t>يتم التحقيق في الحوادث المبلغ عنها، ويتم اتخاذ إجراءات تصحيحية ضمن الإطار الزمني المحدد.</t>
  </si>
  <si>
    <t>يتواصل مركز الرعاية الصحية الأولية مع المرضى/مستخدمي الخدمات بشأن أي أحداث ضارة ذات صلة يتأثرون بها، ويقدم المساعدة الفورية والمستمرة.</t>
  </si>
  <si>
    <t>يقدم مركز الرعاية الصحية الأولية الدعم العاطفي والنفسي والمهني للموظفين المتضررين من الأحداث الضارة.</t>
  </si>
  <si>
    <t>يقوم مركز الرعاية الصحية الأولية بتعريف الأحداث الجسيمة والتحقيق فيها وتحليلها والإبلاغ عنها واتخاذ إجراءات تصحيحية لمنع الضرر ومنع تكراره.</t>
  </si>
  <si>
    <t>يوجد بمركز الرعاية الصحية الأولية سياسة لإدارة الأحداث الجسيمة تغطي الغرض من أ) إلى و)، والقادة على دراية بمتطلبات السياسة.</t>
  </si>
  <si>
    <t>يتم تحليل جميع الأحداث الجسيمة والإبلاغ بها مع تحليل الأسباب الجذرية في فترة زمنية تحددها القيادة لا تتجاوز 45 يومًا من تاريخ الحدث أو عند العلم بالحدث.</t>
  </si>
  <si>
    <t>يتم إبلاغ جميع الأحداث الجسيمة إلى الهيئة العامة للاعتماد والرقابة الصحية في غضون 48 ساعة من وقوع الحدث أو العلم بالحدث.</t>
  </si>
  <si>
    <t>يحدد تحليل الأسباب الجذرية السبب الرئيسي وراء الحدث ويتخذ القادة خطط عمل تصحيحية لمنع التكرار في المستقبل.</t>
  </si>
  <si>
    <t>PPC.01
الرعاية متعددة التخصصات المتمركزة حول المريض</t>
  </si>
  <si>
    <t>PCC.03
مسؤوليات المريض والأسرة</t>
  </si>
  <si>
    <t>PCC.05
موافقة مستنيرة مسجلة</t>
  </si>
  <si>
    <t>PCC.08
متعلقات المريض</t>
  </si>
  <si>
    <t>PCC.09
رأي المريض والأسرة</t>
  </si>
  <si>
    <t>PCC.10 / EQR.03
الشكاوى والمقترحات</t>
  </si>
  <si>
    <t>PCC.04/EQR.01
تثقيف المريض والأسرة</t>
  </si>
  <si>
    <t>الوصول إلى الرعاية واستمراريتها وانتقالها</t>
  </si>
  <si>
    <t>ACT.01 / EQR. 04
إتاحة الوصول</t>
  </si>
  <si>
    <t>ACT.02
عملية التسجيل</t>
  </si>
  <si>
    <t>ACT.04
مخاطر تدفق المرضى</t>
  </si>
  <si>
    <t>ACT.05
مسؤولية رعاية المريض</t>
  </si>
  <si>
    <t>ACT.08
نقل المريض</t>
  </si>
  <si>
    <t>ACT.09 / EQR.05
عملية الإحالة</t>
  </si>
  <si>
    <t xml:space="preserve">ACT.10
التطبيب عن بعد 
</t>
  </si>
  <si>
    <t>تقديم الرعاية المتكاملة</t>
  </si>
  <si>
    <t>ICD.01
الرعاية الموحدة</t>
  </si>
  <si>
    <t>ICD.03
التقييم الصحي في الزيارة الأولى</t>
  </si>
  <si>
    <t>ICD.04
التقييمات الطبية للمرضى، صحيفة زيارة عيادة صحة الأسرة</t>
  </si>
  <si>
    <t>ICD.05
التقييم التمريضي للمريض</t>
  </si>
  <si>
    <t>ICD.06
الرعاية الصحية الفم</t>
  </si>
  <si>
    <t>ICD.07/ GSR.04
مسح ومنع السقوط</t>
  </si>
  <si>
    <t>ICD.09
مسح وتقييم وعلاج الألم</t>
  </si>
  <si>
    <t>ICD.11 / / GSR.02 
الأوامر الشفهية والتليفونية</t>
  </si>
  <si>
    <t>ICD.12
خدمات الطوارئ</t>
  </si>
  <si>
    <t>ICD.13 / EQR.06
الانعاش القلبي الرئوي</t>
  </si>
  <si>
    <t>ICD.14 /EQR.07
برنامج التطعيمات</t>
  </si>
  <si>
    <t>ICD.15 /EQR.08
برنامج تطعيمات الأطفال</t>
  </si>
  <si>
    <t>ICD.16 /EQR.09
برنامج تطعيمات البالغين</t>
  </si>
  <si>
    <t>ICD.17 /EQR.10
برنامج صحة الطفل</t>
  </si>
  <si>
    <t>ICD.18 /EQR.11
برنامج صحة الأم</t>
  </si>
  <si>
    <t>ICD.19 /EQR.12
برنامج الصحة الإنجابية</t>
  </si>
  <si>
    <t>ICD.20
الأمراض غير السارية</t>
  </si>
  <si>
    <t>ICD.21
فئة المرضى ذوي الاحتياجات الخاصة</t>
  </si>
  <si>
    <t>ICD.22 / GSR.03
النتائج الحرجة</t>
  </si>
  <si>
    <t>الخدمات التشخيصية والمساعدة</t>
  </si>
  <si>
    <t>DAS.02 / EQR.13
المعايير الفنية للتصوير الطبي</t>
  </si>
  <si>
    <t>DAS.04 / GSR.05
برنامج الأمان من الإشعاع</t>
  </si>
  <si>
    <t>DAS.06
إدارة الكواشف</t>
  </si>
  <si>
    <t>DAS.09 / GSR.06
برنامج أمان المعمل</t>
  </si>
  <si>
    <t xml:space="preserve">DAS.07 / EQR.14
الإجراءات الفنية في المعمل
</t>
  </si>
  <si>
    <t>SIP.03 / GSR.07
وضع العلامةالجراحية</t>
  </si>
  <si>
    <t>SIP.04 / GSR.08
قائمة  التحقق من المستندات والمعدات اللازمة</t>
  </si>
  <si>
    <t>SIP.05 / GSR.09
الوقت المستقطع</t>
  </si>
  <si>
    <t>الإجراءات الجراحية والتداخلية</t>
  </si>
  <si>
    <t>إدارة وسلامة الأدوية</t>
  </si>
  <si>
    <t>MMS.06 /GSR.10
الأدوية عالية الخطورة</t>
  </si>
  <si>
    <t>MMS.07 /GSR.11
الأدوية متشابهة الشكل والنطق</t>
  </si>
  <si>
    <t>MMS.09 / GSR.12
التوافق بين الأدوية، أفضل تاريخ دوائي ممكن</t>
  </si>
  <si>
    <t>MMS.01
إدارة الدواء، لجنة الصيدلة والعلاج</t>
  </si>
  <si>
    <t>MMS.02
برنامج الإشراف على مضادات الميكروبات</t>
  </si>
  <si>
    <t>MMS.03
شراء الأدوية، قائمة الأدوية، نقص الأدوية</t>
  </si>
  <si>
    <t>MMS.04 / GSR.13
تخزين الأدوية، وضع ملصقات تعريفية على الأدوية، الأدوية متعددة الجرعات</t>
  </si>
  <si>
    <t>MMS.05 /EQR.15
 أدوية دعم الحياة</t>
  </si>
  <si>
    <t>MMS.10
طلب الأدوية، وصف الأدوية</t>
  </si>
  <si>
    <t>MMS.08
سحب الأدوية، الأدوية منتهية الصلاحية، الأدوية القديمة</t>
  </si>
  <si>
    <t>MMS.13
الأخطاء الدوائية، الأخطاء الوشيكة، مشكلات العلاج الدوائي</t>
  </si>
  <si>
    <t>سلامة البيئة والمنشأة</t>
  </si>
  <si>
    <t xml:space="preserve">EFS.04 / GSR.15
تدريبات الحريق </t>
  </si>
  <si>
    <t>EFS.05
بيئة خالية من التدخين</t>
  </si>
  <si>
    <t xml:space="preserve">EFS.06 / GSR.16
السلامة من المواد الخطرة  </t>
  </si>
  <si>
    <t xml:space="preserve">EFS.07 / GSR.17
خطة إدارة السلامة </t>
  </si>
  <si>
    <t>EFS.08
تقييم المخاطر قبل البناء</t>
  </si>
  <si>
    <t>EFS.09
خطة الأمن</t>
  </si>
  <si>
    <t>EFS.10 / GSR.18
 خطة المعدات الطبية</t>
  </si>
  <si>
    <t xml:space="preserve">EFS.11 / GSR.19
خطة إدارة المرافق  </t>
  </si>
  <si>
    <t>EFS.12
خطة الكوارث</t>
  </si>
  <si>
    <t>EFS.13
الاستدامة البيئية، الرعاية الصحية الخضراء</t>
  </si>
  <si>
    <t>مكافحة ومنع انتشار العدوى</t>
  </si>
  <si>
    <t xml:space="preserve">IPC.02
برنامج مكافحة العدوى، تقييم المخاطر، الإرشادات </t>
  </si>
  <si>
    <t>IPC.09
خدمات المغسلة، المنسوجات</t>
  </si>
  <si>
    <t xml:space="preserve">IPC.04 / GSR.20
نظافة اليدين </t>
  </si>
  <si>
    <t xml:space="preserve">IPC.07 / EQR.17
التطهير، التعقيم </t>
  </si>
  <si>
    <t>الحوكمة والإدارة المؤسسية</t>
  </si>
  <si>
    <t xml:space="preserve">OGM.02
مدير مركز الرعاية الصحية الأولية </t>
  </si>
  <si>
    <t>OGM.03
برنامج الحوكمة الإكلينيكية</t>
  </si>
  <si>
    <t xml:space="preserve">OGM.04
قيادات مركز الرعاية الصحية الأولية </t>
  </si>
  <si>
    <t xml:space="preserve">OGM.05
التخطيط الاستراتيجي </t>
  </si>
  <si>
    <t>OGM.06
التخطيط التشغيلي</t>
  </si>
  <si>
    <t>OGM.07
إدارة المخزون</t>
  </si>
  <si>
    <t>OGM.08
نظام إعداد الفواتير</t>
  </si>
  <si>
    <t>OGM.09
إدارة العقود</t>
  </si>
  <si>
    <t>OGM.10
الإدارة الأخلاقية</t>
  </si>
  <si>
    <t>OGM.11
بيئة العمل الإيجابية</t>
  </si>
  <si>
    <t>OGM.13
صحة العاملين</t>
  </si>
  <si>
    <t>التقييم والمشاركة المجتمعية</t>
  </si>
  <si>
    <t>CAI.01
الملف التعريفي للمجتمع</t>
  </si>
  <si>
    <t>CAI.02
التخطيط للمشاركة المجتمعية</t>
  </si>
  <si>
    <t>CAI.03
الدعاية لمركز الرعاية الصحية الأولية</t>
  </si>
  <si>
    <t>CAI.04
التثقيف الصحي</t>
  </si>
  <si>
    <t>CAI.05
التغذية الملائمة</t>
  </si>
  <si>
    <t>CAI.06
الترصد والإبلاغ</t>
  </si>
  <si>
    <t>CAI.07
إمدادات المياه الآمنة</t>
  </si>
  <si>
    <t>إدارة الموارد البشرية</t>
  </si>
  <si>
    <t xml:space="preserve">WFM.01 / EQR.19
خطة التوظيف  </t>
  </si>
  <si>
    <t>WFM.02
التوصيف الوظيفي</t>
  </si>
  <si>
    <t xml:space="preserve">WFM.03
التوظيف
</t>
  </si>
  <si>
    <t xml:space="preserve"> WFM.04 / EQR.20
ملفات العاملين  </t>
  </si>
  <si>
    <t xml:space="preserve">WFM.05 / EQR.21
البرنامج التعريفي </t>
  </si>
  <si>
    <t>WFM.06
برنامج التعليم المستمر</t>
  </si>
  <si>
    <t xml:space="preserve">WFM.07
تقييم أداء العاملين  
</t>
  </si>
  <si>
    <t xml:space="preserve">WFM.07
تقييم أداء العاملين
</t>
  </si>
  <si>
    <t>WFM.08
الامتيازات الإكلينيكية</t>
  </si>
  <si>
    <t>إدارة وتكنولوجيا المعلومات</t>
  </si>
  <si>
    <t xml:space="preserve">IMT.03 / GSR.29
استخدام الرموز والاختصارات  </t>
  </si>
  <si>
    <t>IMT.07 / EQR.23
إدارة السجلات الطبية</t>
  </si>
  <si>
    <t xml:space="preserve">IMT.11 / EQR.24
تعطل أنظمة البيانات </t>
  </si>
  <si>
    <t xml:space="preserve">IMT.01
خطة إدارة المعلومات 
</t>
  </si>
  <si>
    <t xml:space="preserve">IMT.02
نظام التحكم في الوثائق 
</t>
  </si>
  <si>
    <t xml:space="preserve">IMT.04
سرية وأمن البيانات 
</t>
  </si>
  <si>
    <t xml:space="preserve">IMT.06
الاحتفاظ بالبيانات والمعلومات 
</t>
  </si>
  <si>
    <t xml:space="preserve">
IMT.08
استخدام السجل الطبي للمريض
</t>
  </si>
  <si>
    <t>IMT.09
عملية مراجعة السجلات الطبية</t>
  </si>
  <si>
    <t xml:space="preserve"> تحسين الجودة والأداء</t>
  </si>
  <si>
    <t>QPI.01
خطة تحسين الجودة</t>
  </si>
  <si>
    <t>QPI.02
مقاييس الأداء</t>
  </si>
  <si>
    <t xml:space="preserve">QPI.03
جمع البيانات ومراجعتها وتجميعها وتحليلها  
</t>
  </si>
  <si>
    <t xml:space="preserve">QPI.04
التحقق من صحة البيانات
</t>
  </si>
  <si>
    <t xml:space="preserve">QPI.05
برنامج إدارة المخاطر </t>
  </si>
  <si>
    <t>QPI.08 
أنشطة التحسين المستمر</t>
  </si>
  <si>
    <t>QPI.06 / EQR.25
نظام الإبلاغ عن الحوادث</t>
  </si>
  <si>
    <t xml:space="preserve">QPI.07 / EQR.26
الأحداث الجسيمة </t>
  </si>
  <si>
    <t>الثقافة المتمركزة حول المريض</t>
  </si>
  <si>
    <t>ACT.03 /GSR.01
تحديد هوية المريض</t>
  </si>
  <si>
    <t>  يتم استكمال وتسجيل جميع عمليات فحص/تقييم خطر السقوط في السجل الطبي للمريض.</t>
  </si>
  <si>
    <t>  يوجد بمركز الرعاية الصحية الأولية سياسة معتمدة لمسح ومنع السقوط لتوجيه فحص خطر سقوط المرضى، وتشمل جميع العناصر في الغرض من (أ) إلى (و).</t>
  </si>
  <si>
    <t> يوجد بمركز الرعاية الصحية الأولية سياسة معتمدة للتأكد من صحة هوية المريض والإجراء الصحيح والجزء الصحيح من الجسم قبل الإجراءات الجراحية أو التداخلية.</t>
  </si>
  <si>
    <t>يوجد بمركز الرعاية الصحية الأولية سياسة معتمدة لإدارة الأدوية عالية الخطورة تتناول العنصرين (أ) و(ب) في الغرض.</t>
  </si>
  <si>
    <t>ينفذ مركز الرعاية الصحية الأولية عملية (عمليات) لمنع الاستخدام غير المقصود للأدوية عالية الخطورة.</t>
  </si>
  <si>
    <t>يقارن القائم بوصف الأدوية الذي حدده مركز الرعاية الصحية الأولية بين قائمة الأدوية الحالية وقائمة الأدوية التي سيتم وصفها.</t>
  </si>
  <si>
    <r>
      <rPr>
        <b/>
        <sz val="16"/>
        <color rgb="FF000000"/>
        <rFont val="Calibri"/>
        <family val="2"/>
        <scheme val="minor"/>
      </rPr>
      <t xml:space="preserve">  </t>
    </r>
    <r>
      <rPr>
        <b/>
        <sz val="16"/>
        <color theme="1"/>
        <rFont val="Calibri"/>
        <family val="2"/>
        <scheme val="minor"/>
      </rPr>
      <t>يوجد بمركز الرعاية الصحية الأولية عملية معتمدة لاستخدام وتخزين الأدوية متعددة الجرعات لضمان ثباتها وسلامتها</t>
    </r>
  </si>
  <si>
    <t>يوجد بمركز الرعاية الصحية الأولية عملية واضحة للتعامل مع انقطاع التيار الكهربائي لضمان سلامة أي أدوية متأثرة قبل الاستخدام.</t>
  </si>
  <si>
    <t xml:space="preserve">يتم وضع ملصقات تعريفية واضحة على جميع الأدوية وحاويات الأدوية والمحاليل الأخرى في مركز الرعاية الصحية الأولية (إذا لم تكن معروضة بوضوح على العبوة/العلبة/الحاوية/الأمبول/القارورة الأصلية) بطريقة موحدة تشمل العناصر من (أ) إلى (و) المذكورة في الغرض كحد أدنى. </t>
  </si>
  <si>
    <r>
      <rPr>
        <b/>
        <sz val="16"/>
        <color rgb="FF000000"/>
        <rFont val="Calibri"/>
        <family val="2"/>
        <scheme val="minor"/>
      </rPr>
      <t xml:space="preserve">  </t>
    </r>
    <r>
      <rPr>
        <b/>
        <sz val="16"/>
        <color theme="1"/>
        <rFont val="Calibri"/>
        <family val="2"/>
        <scheme val="minor"/>
      </rPr>
      <t>نظام إخماد الحرائق في مركز الرعاية الصحية الأولية متوفر ويعمل ويتم فحصه واختباره وصيانته بانتظام.</t>
    </r>
  </si>
  <si>
    <t>يتم تحديد أنظمة المرافق الحيوية، ويتم ضمان توافر النسخ الاحتياطية.</t>
  </si>
  <si>
    <t>يشارك فريق الجراحة أو الإجراء التداخلي في عملية الوقت المستقطع، بما في ذلك الطبيب القائم بالإجراء.</t>
  </si>
  <si>
    <t xml:space="preserve">يتم تسجيل عملية الوقت المستقطع في السجل الطبي للمريض. </t>
  </si>
  <si>
    <t>  جميع متخصصي الرعاية الصحية على دراية بسياسة مركز الرعاية الصحية الأولية.</t>
  </si>
  <si>
    <t xml:space="preserve"> يتم تسجيل وسائل تحديد هوية المريض في السجل الطبي للمريض.</t>
  </si>
  <si>
    <t>يتابع مركز الرعاية الصحية الأولية البيانات الواردة في التقارير بشأن عملية تحديد هوية المريض ويتخذ إجراءات للتحكم في العملية أو تحسينها إذا كان ذلك ممكنًا.</t>
  </si>
  <si>
    <t>  متخصصو الرعاية الصحية على دراية بعناصر السياسة.</t>
  </si>
  <si>
    <t>   يتم توثيق جميع الأوامر الشفهية والهاتفية في السجل الطبي للمريض خلال إطار زمني محدد مسبقًا.</t>
  </si>
  <si>
    <t>  يتابع مركز الرعاية الصحية الأولية البيانات الواردة في التقارير فيما يتعلق بالأوامر الشفهية والهاتفية ويتخذ إجراءات للتحكم في العملية أو تحسينها إذا كان ذلك ممكنًا.</t>
  </si>
  <si>
    <t>الموظفون المسؤولون على دراية بعناصر السياسة المعتمدة.</t>
  </si>
  <si>
    <t> .يوجد بمركز الرعاية الصحية الأولية سياسة معتمدة للحصول على أفضل تاريخ دوائي ممكن تتضمن جميع العناصر المذكورة في الغرض من (أ) إلى (د)</t>
  </si>
  <si>
    <t>يوجد دليل موثق للتحقق قبل الجراحة من جميع المستندات والمعدات اللازمة قبل كل إجراء جراحي أو تداخل.</t>
  </si>
  <si>
    <t>يوجد بمركز الرعاية الصحية الأولية قائمة (قوائم) معتمدة ومحدثة سنويًا للأدوية عالية الخطورة.</t>
  </si>
  <si>
    <r>
      <t>.</t>
    </r>
    <r>
      <rPr>
        <b/>
        <sz val="16"/>
        <color rgb="FF000000"/>
        <rFont val="Calibri"/>
        <family val="2"/>
        <scheme val="minor"/>
      </rPr>
      <t>  يتم تسجيل الأدوية التي تم التحقق من التوافق بينها بوضوح، ويتم توصيل المعلومات ذات الصلة بوضوح إلى ممارسي الرعاية الصحية المشاركين في وصف أدوية المريض.</t>
    </r>
  </si>
  <si>
    <t>يوجد بمركز الرعاية الصحية الأولية خطة معتمدة ومحدثة للسلامة من الحرائق والدخان تتضمن جميع العناصر من (أ) إلى (هـ) في الغرض.</t>
  </si>
  <si>
    <t>يتم إجراء تقييم لمخاطر الحرائق مع تدابير لتخفيف المخاطر، مع اتخاذ إجراءات تصحيحية عند الحاجة.</t>
  </si>
  <si>
    <r>
      <rPr>
        <b/>
        <sz val="18"/>
        <color rgb="FF222222"/>
        <rFont val="Times New Roman"/>
        <family val="1"/>
      </rPr>
      <t xml:space="preserve">يتابع مركز الرعاية الصحية الأولية البيانات </t>
    </r>
    <r>
      <rPr>
        <b/>
        <sz val="18"/>
        <color rgb="FF000000"/>
        <rFont val="Times New Roman"/>
        <family val="1"/>
      </rPr>
      <t xml:space="preserve">الواردة في التقارير </t>
    </r>
    <r>
      <rPr>
        <b/>
        <sz val="18"/>
        <color rgb="FF222222"/>
        <rFont val="Times New Roman"/>
        <family val="1"/>
      </rPr>
      <t>فيما يتعلق بزيارات ما قبل الولادة وما بعد الولادة ويتخذ إجراءات للتحكم في العملية أو تحسينها إذا كان ذلك ممكنًا.</t>
    </r>
  </si>
  <si>
    <t>PCC.02
حقوق المريض والأسرة</t>
  </si>
  <si>
    <t>EFS.03/ GSR.14
السلامة من الحريق والدخان</t>
  </si>
  <si>
    <t>خطة معتمدة</t>
  </si>
  <si>
    <t>OGM.01 / EQR.18
هيكل ومسؤوليات الهيئة الحاكمة</t>
  </si>
  <si>
    <t>مستند معتمد/ أداة لتقييم أداء وكفاءة العاملين</t>
  </si>
  <si>
    <t>مستند معتمد/ أداة لتقييم أداء وكفاءة الطاقم الطبي</t>
  </si>
  <si>
    <t>خطة لتحسين الجودة</t>
  </si>
  <si>
    <r>
      <t>يتم مراجعة التعقبات الإحالة وتوقيعها وحفظها في السجل الطبي للمريض.</t>
    </r>
    <r>
      <rPr>
        <sz val="18"/>
        <color rgb="FF0D0D0D"/>
        <rFont val="Times New Roman"/>
        <family val="1"/>
      </rPr>
      <t xml:space="preserve"> </t>
    </r>
  </si>
  <si>
    <r>
      <t xml:space="preserve"> </t>
    </r>
    <r>
      <rPr>
        <b/>
        <sz val="16"/>
        <color theme="1"/>
        <rFont val="Calibri"/>
        <family val="2"/>
        <scheme val="minor"/>
      </rPr>
      <t>أبواب وممرات مخارج الطوارئ موقعة بوضوح وليس بها عوائق.</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</si>
</sst>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1">
    <font>
      <sz val="11"/>
      <color theme="1"/>
      <name val="Calibri"/>
      <family val="2"/>
      <scheme val="minor"/>
    </font>
    <font>
      <sz val="11"/>
      <color theme="1"/>
      <name val="Calibri"/>
      <family val="2"/>
      <scheme val="minor"/>
    </font>
    <font>
      <sz val="22"/>
      <color theme="1"/>
      <name val="Calibri"/>
      <family val="2"/>
      <charset val="128"/>
      <scheme val="minor"/>
    </font>
    <font>
      <sz val="12"/>
      <color rgb="FF002060"/>
      <name val="Calibri"/>
      <family val="2"/>
      <charset val="128"/>
      <scheme val="minor"/>
    </font>
    <font>
      <b/>
      <sz val="14"/>
      <color rgb="FF002060"/>
      <name val="Calibri"/>
      <family val="2"/>
      <scheme val="minor"/>
    </font>
    <font>
      <sz val="12"/>
      <color theme="1"/>
      <name val="Arial Narrow"/>
      <family val="2"/>
    </font>
    <font>
      <b/>
      <sz val="18"/>
      <color theme="0"/>
      <name val="Times New Roman"/>
      <family val="1"/>
    </font>
    <font>
      <b/>
      <sz val="16"/>
      <color theme="4"/>
      <name val="Times New Roman"/>
      <family val="1"/>
    </font>
    <font>
      <sz val="16"/>
      <color theme="1"/>
      <name val="Times New Roman"/>
      <family val="1"/>
    </font>
    <font>
      <b/>
      <sz val="16"/>
      <color theme="3"/>
      <name val="Times New Roman"/>
      <family val="1"/>
    </font>
    <font>
      <b/>
      <sz val="16"/>
      <color theme="0"/>
      <name val="Times New Roman"/>
      <family val="1"/>
    </font>
    <font>
      <b/>
      <sz val="14"/>
      <color theme="0"/>
      <name val="Times New Roman"/>
      <family val="1"/>
    </font>
    <font>
      <b/>
      <sz val="16"/>
      <color theme="3"/>
      <name val="Calibri"/>
      <family val="2"/>
      <scheme val="minor"/>
    </font>
    <font>
      <b/>
      <sz val="26"/>
      <color theme="0"/>
      <name val="Arial Narrow"/>
      <family val="2"/>
    </font>
    <font>
      <b/>
      <sz val="18"/>
      <color theme="1"/>
      <name val="Arial Narrow"/>
      <family val="2"/>
    </font>
    <font>
      <b/>
      <sz val="16"/>
      <color rgb="FF002060"/>
      <name val="Arial Narrow"/>
      <family val="2"/>
    </font>
    <font>
      <b/>
      <sz val="24"/>
      <name val="Arial Narrow"/>
      <family val="2"/>
    </font>
    <font>
      <b/>
      <sz val="16"/>
      <color rgb="FF002060"/>
      <name val="Times New Roman"/>
      <family val="1"/>
    </font>
    <font>
      <b/>
      <sz val="14"/>
      <color rgb="FF002060"/>
      <name val="Arial Narrow"/>
      <family val="2"/>
    </font>
    <font>
      <b/>
      <sz val="16"/>
      <color theme="1"/>
      <name val="Times New Roman"/>
      <family val="1"/>
    </font>
    <font>
      <b/>
      <sz val="28"/>
      <color theme="1"/>
      <name val="Arial Narrow"/>
      <family val="2"/>
    </font>
    <font>
      <b/>
      <sz val="12"/>
      <color theme="1"/>
      <name val="Arial Narrow"/>
      <family val="2"/>
    </font>
    <font>
      <b/>
      <sz val="12"/>
      <name val="Arial Narrow"/>
      <family val="2"/>
    </font>
    <font>
      <b/>
      <sz val="20"/>
      <color theme="0"/>
      <name val="Arial Narrow"/>
      <family val="2"/>
    </font>
    <font>
      <b/>
      <sz val="24"/>
      <color theme="0"/>
      <name val="Arial Narrow"/>
      <family val="2"/>
    </font>
    <font>
      <b/>
      <sz val="11"/>
      <color rgb="FF002060"/>
      <name val="Calibri"/>
      <family val="2"/>
      <scheme val="minor"/>
    </font>
    <font>
      <b/>
      <sz val="16"/>
      <color rgb="FF002060"/>
      <name val="Calibri"/>
      <family val="2"/>
      <scheme val="minor"/>
    </font>
    <font>
      <b/>
      <sz val="18"/>
      <color rgb="FF002060"/>
      <name val="Times New Roman"/>
      <family val="1"/>
    </font>
    <font>
      <sz val="14"/>
      <color theme="1"/>
      <name val="Arial Narrow"/>
      <family val="2"/>
    </font>
    <font>
      <b/>
      <sz val="14"/>
      <color rgb="FF002060"/>
      <name val="Times New Roman"/>
      <family val="1"/>
    </font>
    <font>
      <sz val="28"/>
      <color theme="1"/>
      <name val="Arial Narrow"/>
      <family val="2"/>
    </font>
    <font>
      <sz val="28"/>
      <color theme="1"/>
      <name val="Calibri"/>
      <family val="2"/>
      <charset val="128"/>
      <scheme val="minor"/>
    </font>
    <font>
      <sz val="18"/>
      <color theme="1"/>
      <name val="Calibri"/>
      <family val="2"/>
      <charset val="128"/>
      <scheme val="minor"/>
    </font>
    <font>
      <sz val="14"/>
      <color rgb="FF002060"/>
      <name val="Arial Narrow"/>
      <family val="2"/>
    </font>
    <font>
      <b/>
      <sz val="18"/>
      <color rgb="FF002060"/>
      <name val="Calibri Light"/>
      <family val="1"/>
      <scheme val="major"/>
    </font>
    <font>
      <sz val="16"/>
      <color theme="1"/>
      <name val="Calibri Light"/>
      <family val="1"/>
      <scheme val="major"/>
    </font>
    <font>
      <b/>
      <sz val="18"/>
      <color rgb="FF002060"/>
      <name val="Calibri Light"/>
      <family val="2"/>
      <scheme val="major"/>
    </font>
    <font>
      <b/>
      <sz val="16"/>
      <color theme="1"/>
      <name val="Calibri Light"/>
      <family val="1"/>
      <scheme val="major"/>
    </font>
    <font>
      <b/>
      <sz val="12"/>
      <color rgb="FF002060"/>
      <name val="Arial Narrow"/>
      <family val="2"/>
    </font>
    <font>
      <b/>
      <sz val="18"/>
      <color rgb="FF002060"/>
      <name val="Calibri"/>
      <family val="2"/>
      <scheme val="minor"/>
    </font>
    <font>
      <b/>
      <sz val="16"/>
      <color rgb="FF002060"/>
      <name val="Alef"/>
    </font>
    <font>
      <b/>
      <sz val="16"/>
      <color theme="3"/>
      <name val="Arial Narrow"/>
      <family val="2"/>
    </font>
    <font>
      <sz val="22"/>
      <name val="Calibri"/>
      <family val="2"/>
      <scheme val="minor"/>
    </font>
    <font>
      <sz val="11"/>
      <name val="Calibri"/>
      <family val="2"/>
      <scheme val="minor"/>
    </font>
    <font>
      <b/>
      <sz val="14"/>
      <name val="Calibri"/>
      <family val="2"/>
      <scheme val="minor"/>
    </font>
    <font>
      <b/>
      <sz val="14"/>
      <color theme="0"/>
      <name val="Calibri"/>
      <family val="2"/>
      <scheme val="minor"/>
    </font>
    <font>
      <b/>
      <sz val="12"/>
      <color rgb="FF002060"/>
      <name val="Calibri"/>
      <family val="2"/>
      <scheme val="minor"/>
    </font>
    <font>
      <b/>
      <sz val="14"/>
      <color theme="1"/>
      <name val="Calibri Light"/>
      <family val="1"/>
      <scheme val="major"/>
    </font>
    <font>
      <b/>
      <sz val="18"/>
      <color theme="0"/>
      <name val="Calibri Light"/>
      <family val="1"/>
      <scheme val="major"/>
    </font>
    <font>
      <b/>
      <sz val="14"/>
      <color rgb="FF002060"/>
      <name val="Calibri Light"/>
      <family val="1"/>
      <scheme val="major"/>
    </font>
    <font>
      <b/>
      <sz val="16"/>
      <color rgb="FF002060"/>
      <name val="Calibri Light"/>
      <family val="2"/>
      <scheme val="major"/>
    </font>
    <font>
      <sz val="11"/>
      <color theme="1"/>
      <name val="Calibri Light"/>
      <family val="1"/>
      <scheme val="major"/>
    </font>
    <font>
      <b/>
      <sz val="16"/>
      <color theme="3"/>
      <name val="Calibri Light"/>
      <family val="1"/>
      <scheme val="major"/>
    </font>
    <font>
      <b/>
      <sz val="16"/>
      <color rgb="FF002060"/>
      <name val="Calibri Light"/>
      <family val="1"/>
      <scheme val="major"/>
    </font>
    <font>
      <b/>
      <sz val="14"/>
      <color theme="0"/>
      <name val="Calibri Light"/>
      <family val="1"/>
      <scheme val="major"/>
    </font>
    <font>
      <b/>
      <sz val="16"/>
      <color theme="0"/>
      <name val="Calibri Light"/>
      <family val="1"/>
      <scheme val="major"/>
    </font>
    <font>
      <b/>
      <sz val="14"/>
      <color theme="3"/>
      <name val="Calibri Light"/>
      <family val="1"/>
      <scheme val="major"/>
    </font>
    <font>
      <b/>
      <sz val="18"/>
      <color theme="1"/>
      <name val="Calibri Light"/>
      <family val="1"/>
      <scheme val="major"/>
    </font>
    <font>
      <sz val="28"/>
      <color theme="1"/>
      <name val="Calibri Light"/>
      <family val="1"/>
      <scheme val="major"/>
    </font>
    <font>
      <b/>
      <sz val="24"/>
      <color rgb="FF002060"/>
      <name val="Calibri Light"/>
      <family val="1"/>
      <scheme val="major"/>
    </font>
    <font>
      <sz val="14"/>
      <color rgb="FF002060"/>
      <name val="Calibri Light"/>
      <family val="1"/>
      <scheme val="major"/>
    </font>
    <font>
      <b/>
      <sz val="28"/>
      <color theme="1"/>
      <name val="Calibri Light"/>
      <family val="1"/>
      <scheme val="major"/>
    </font>
    <font>
      <sz val="18"/>
      <color theme="1"/>
      <name val="Calibri Light"/>
      <family val="1"/>
      <scheme val="major"/>
    </font>
    <font>
      <b/>
      <sz val="16"/>
      <color rgb="FF000000"/>
      <name val="Calibri Light"/>
      <family val="1"/>
      <scheme val="major"/>
    </font>
    <font>
      <b/>
      <sz val="16"/>
      <color rgb="FF0070C0"/>
      <name val="Calibri Light"/>
      <family val="1"/>
      <scheme val="major"/>
    </font>
    <font>
      <b/>
      <sz val="18"/>
      <color theme="0"/>
      <name val="Calibri"/>
      <family val="2"/>
      <scheme val="minor"/>
    </font>
    <font>
      <b/>
      <sz val="14"/>
      <color theme="3"/>
      <name val="Calibri"/>
      <family val="2"/>
      <scheme val="minor"/>
    </font>
    <font>
      <b/>
      <sz val="14"/>
      <color theme="1"/>
      <name val="Calibri"/>
      <family val="2"/>
      <scheme val="minor"/>
    </font>
    <font>
      <b/>
      <sz val="16"/>
      <color theme="1"/>
      <name val="Calibri"/>
      <family val="2"/>
      <scheme val="minor"/>
    </font>
    <font>
      <b/>
      <sz val="16"/>
      <name val="Calibri"/>
      <family val="2"/>
      <scheme val="minor"/>
    </font>
    <font>
      <sz val="28"/>
      <color theme="1"/>
      <name val="Calibri"/>
      <family val="2"/>
      <scheme val="minor"/>
    </font>
    <font>
      <sz val="16"/>
      <color theme="1"/>
      <name val="Calibri"/>
      <family val="2"/>
      <scheme val="minor"/>
    </font>
    <font>
      <sz val="18"/>
      <color theme="1"/>
      <name val="Arial Narrow"/>
      <family val="2"/>
    </font>
    <font>
      <b/>
      <sz val="16"/>
      <color rgb="FF222222"/>
      <name val="Calibri"/>
      <family val="2"/>
      <scheme val="minor"/>
    </font>
    <font>
      <b/>
      <sz val="16"/>
      <color rgb="FF000000"/>
      <name val="Calibri"/>
      <family val="2"/>
      <scheme val="minor"/>
    </font>
    <font>
      <sz val="12"/>
      <color theme="1"/>
      <name val="Calibri"/>
      <family val="2"/>
      <scheme val="minor"/>
    </font>
    <font>
      <b/>
      <sz val="12"/>
      <color theme="1"/>
      <name val="Calibri"/>
      <family val="2"/>
      <scheme val="minor"/>
    </font>
    <font>
      <b/>
      <sz val="20"/>
      <color rgb="FF002060"/>
      <name val="Calibri"/>
      <family val="2"/>
      <scheme val="minor"/>
    </font>
    <font>
      <sz val="18"/>
      <color rgb="FF0D0D0D"/>
      <name val="Times New Roman"/>
      <family val="1"/>
    </font>
    <font>
      <b/>
      <sz val="18"/>
      <color rgb="FF222222"/>
      <name val="Times New Roman"/>
      <family val="1"/>
    </font>
    <font>
      <b/>
      <sz val="18"/>
      <color rgb="FF000000"/>
      <name val="Times New Roman"/>
      <family val="1"/>
    </font>
  </fonts>
  <fills count="28">
    <fill>
      <patternFill patternType="none"/>
    </fill>
    <fill>
      <patternFill patternType="gray125"/>
    </fill>
    <fill>
      <patternFill patternType="solid">
        <fgColor theme="2" tint="-0.249977111117893"/>
        <bgColor indexed="64"/>
      </patternFill>
    </fill>
    <fill>
      <patternFill patternType="solid">
        <fgColor theme="4" tint="0.39997558519241921"/>
        <bgColor indexed="64"/>
      </patternFill>
    </fill>
    <fill>
      <patternFill patternType="solid">
        <fgColor rgb="FFFF000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057D19"/>
        <bgColor indexed="64"/>
      </patternFill>
    </fill>
    <fill>
      <patternFill patternType="solid">
        <fgColor theme="5"/>
        <bgColor indexed="64"/>
      </patternFill>
    </fill>
    <fill>
      <patternFill patternType="solid">
        <fgColor theme="0"/>
        <bgColor indexed="64"/>
      </patternFill>
    </fill>
    <fill>
      <patternFill patternType="solid">
        <fgColor theme="0" tint="-0.14999847407452621"/>
        <bgColor indexed="64"/>
      </patternFill>
    </fill>
    <fill>
      <patternFill patternType="solid">
        <fgColor rgb="FFC6C1DD"/>
        <bgColor indexed="64"/>
      </patternFill>
    </fill>
    <fill>
      <patternFill patternType="solid">
        <fgColor rgb="FFC00000"/>
        <bgColor indexed="64"/>
      </patternFill>
    </fill>
    <fill>
      <patternFill patternType="solid">
        <fgColor theme="8" tint="0.39997558519241921"/>
        <bgColor indexed="64"/>
      </patternFill>
    </fill>
    <fill>
      <patternFill patternType="solid">
        <fgColor rgb="FF666633"/>
        <bgColor indexed="64"/>
      </patternFill>
    </fill>
    <fill>
      <patternFill patternType="solid">
        <fgColor theme="3" tint="0.79998168889431442"/>
        <bgColor indexed="64"/>
      </patternFill>
    </fill>
    <fill>
      <patternFill patternType="solid">
        <fgColor theme="2" tint="-0.49998474074526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79998168889431442"/>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s>
  <cellStyleXfs count="2">
    <xf numFmtId="0" fontId="0" fillId="0" borderId="0"/>
    <xf numFmtId="9" fontId="1" fillId="0" borderId="0" applyFont="0" applyFill="0" applyBorder="0" applyAlignment="0" applyProtection="0"/>
  </cellStyleXfs>
  <cellXfs count="543">
    <xf numFmtId="0" fontId="0" fillId="0" borderId="0" xfId="0"/>
    <xf numFmtId="0" fontId="17" fillId="6" borderId="10" xfId="0" applyFont="1" applyFill="1" applyBorder="1" applyAlignment="1" applyProtection="1">
      <alignment horizontal="center" vertical="center" readingOrder="1"/>
      <protection locked="0"/>
    </xf>
    <xf numFmtId="0" fontId="0" fillId="0" borderId="10" xfId="0" applyBorder="1" applyProtection="1">
      <protection locked="0"/>
    </xf>
    <xf numFmtId="0" fontId="0" fillId="17" borderId="0" xfId="0" applyFill="1"/>
    <xf numFmtId="0" fontId="18" fillId="15" borderId="10" xfId="0" applyFont="1" applyFill="1" applyBorder="1" applyAlignment="1" applyProtection="1">
      <alignment horizontal="center" vertical="center" wrapText="1"/>
      <protection locked="0"/>
    </xf>
    <xf numFmtId="0" fontId="33" fillId="15" borderId="10" xfId="0" applyFont="1" applyFill="1" applyBorder="1" applyAlignment="1" applyProtection="1">
      <alignment horizontal="left" vertical="center"/>
      <protection locked="0"/>
    </xf>
    <xf numFmtId="0" fontId="33" fillId="0" borderId="10" xfId="0" applyFont="1" applyBorder="1" applyAlignment="1" applyProtection="1">
      <alignment horizontal="center" vertical="top"/>
      <protection locked="0"/>
    </xf>
    <xf numFmtId="0" fontId="33" fillId="0" borderId="10" xfId="0" applyFont="1" applyBorder="1" applyAlignment="1" applyProtection="1">
      <alignment horizontal="left" vertical="top"/>
      <protection locked="0"/>
    </xf>
    <xf numFmtId="0" fontId="33" fillId="15" borderId="10" xfId="0" applyFont="1" applyFill="1" applyBorder="1" applyAlignment="1" applyProtection="1">
      <alignment horizontal="center" vertical="top"/>
      <protection locked="0"/>
    </xf>
    <xf numFmtId="0" fontId="33" fillId="15" borderId="10" xfId="0" applyFont="1" applyFill="1" applyBorder="1" applyAlignment="1" applyProtection="1">
      <alignment horizontal="left" vertical="top"/>
      <protection locked="0"/>
    </xf>
    <xf numFmtId="0" fontId="33" fillId="15" borderId="10" xfId="0" applyFont="1" applyFill="1" applyBorder="1" applyAlignment="1" applyProtection="1">
      <alignment vertical="center"/>
      <protection locked="0"/>
    </xf>
    <xf numFmtId="0" fontId="18" fillId="0" borderId="10" xfId="0" applyFont="1" applyBorder="1" applyAlignment="1" applyProtection="1">
      <alignment horizontal="center" vertical="center" wrapText="1"/>
      <protection locked="0"/>
    </xf>
    <xf numFmtId="0" fontId="37" fillId="15" borderId="10" xfId="0" applyFont="1" applyFill="1" applyBorder="1" applyAlignment="1" applyProtection="1">
      <alignment horizontal="center" vertical="center" wrapText="1"/>
      <protection locked="0"/>
    </xf>
    <xf numFmtId="0" fontId="35" fillId="15" borderId="10" xfId="0" applyFont="1" applyFill="1" applyBorder="1" applyAlignment="1" applyProtection="1">
      <alignment horizontal="left" vertical="center"/>
      <protection locked="0"/>
    </xf>
    <xf numFmtId="0" fontId="37" fillId="15" borderId="10" xfId="0" applyFont="1" applyFill="1" applyBorder="1" applyAlignment="1" applyProtection="1">
      <alignment vertical="center" wrapText="1"/>
      <protection locked="0"/>
    </xf>
    <xf numFmtId="0" fontId="38" fillId="2" borderId="21" xfId="0" applyFont="1" applyFill="1" applyBorder="1" applyAlignment="1">
      <alignment horizontal="center" vertical="center" wrapText="1"/>
    </xf>
    <xf numFmtId="0" fontId="38" fillId="3" borderId="21" xfId="0" applyFont="1" applyFill="1" applyBorder="1" applyAlignment="1">
      <alignment horizontal="center" vertical="center" wrapText="1"/>
    </xf>
    <xf numFmtId="0" fontId="38" fillId="12" borderId="21" xfId="0" applyFont="1" applyFill="1" applyBorder="1" applyAlignment="1">
      <alignment horizontal="center" vertical="center" wrapText="1"/>
    </xf>
    <xf numFmtId="9" fontId="38" fillId="2" borderId="10" xfId="0" applyNumberFormat="1" applyFont="1" applyFill="1" applyBorder="1" applyAlignment="1">
      <alignment horizontal="center" vertical="center" wrapText="1"/>
    </xf>
    <xf numFmtId="9" fontId="38" fillId="3" borderId="10" xfId="0" applyNumberFormat="1" applyFont="1" applyFill="1" applyBorder="1" applyAlignment="1">
      <alignment horizontal="center" vertical="center" wrapText="1"/>
    </xf>
    <xf numFmtId="9" fontId="38" fillId="12" borderId="10" xfId="0" applyNumberFormat="1" applyFont="1" applyFill="1" applyBorder="1" applyAlignment="1">
      <alignment horizontal="center" vertical="center" wrapText="1"/>
    </xf>
    <xf numFmtId="9" fontId="38" fillId="5" borderId="10" xfId="0" applyNumberFormat="1" applyFont="1" applyFill="1" applyBorder="1" applyAlignment="1">
      <alignment horizontal="center" vertical="center"/>
    </xf>
    <xf numFmtId="0" fontId="35" fillId="15" borderId="10" xfId="0" applyFont="1" applyFill="1" applyBorder="1" applyAlignment="1" applyProtection="1">
      <alignment readingOrder="1"/>
      <protection locked="0"/>
    </xf>
    <xf numFmtId="0" fontId="55" fillId="15" borderId="11" xfId="0" applyFont="1" applyFill="1" applyBorder="1" applyAlignment="1" applyProtection="1">
      <alignment horizontal="center" vertical="center" readingOrder="1"/>
      <protection locked="0"/>
    </xf>
    <xf numFmtId="0" fontId="53" fillId="6" borderId="10" xfId="0" applyFont="1" applyFill="1" applyBorder="1" applyAlignment="1" applyProtection="1">
      <alignment horizontal="center" vertical="center" readingOrder="1"/>
      <protection locked="0"/>
    </xf>
    <xf numFmtId="0" fontId="49" fillId="15" borderId="10" xfId="0" applyFont="1" applyFill="1" applyBorder="1" applyAlignment="1" applyProtection="1">
      <alignment horizontal="center" vertical="center" wrapText="1"/>
      <protection locked="0"/>
    </xf>
    <xf numFmtId="0" fontId="60" fillId="15" borderId="10" xfId="0" applyFont="1" applyFill="1" applyBorder="1" applyAlignment="1" applyProtection="1">
      <alignment horizontal="left" vertical="center"/>
      <protection locked="0"/>
    </xf>
    <xf numFmtId="0" fontId="54" fillId="15" borderId="10" xfId="0" applyFont="1" applyFill="1" applyBorder="1" applyAlignment="1" applyProtection="1">
      <alignment horizontal="center" vertical="center"/>
      <protection locked="0"/>
    </xf>
    <xf numFmtId="0" fontId="49" fillId="15" borderId="10" xfId="0" applyFont="1" applyFill="1" applyBorder="1" applyAlignment="1" applyProtection="1">
      <alignment vertical="center" wrapText="1"/>
      <protection locked="0"/>
    </xf>
    <xf numFmtId="0" fontId="60" fillId="0" borderId="10" xfId="0" applyFont="1" applyBorder="1" applyAlignment="1" applyProtection="1">
      <alignment horizontal="center" vertical="top"/>
      <protection locked="0"/>
    </xf>
    <xf numFmtId="0" fontId="60" fillId="0" borderId="10" xfId="0" applyFont="1" applyBorder="1" applyAlignment="1" applyProtection="1">
      <alignment horizontal="left" vertical="top"/>
      <protection locked="0"/>
    </xf>
    <xf numFmtId="0" fontId="60" fillId="15" borderId="10" xfId="0" applyFont="1" applyFill="1" applyBorder="1" applyAlignment="1" applyProtection="1">
      <alignment horizontal="center" vertical="top"/>
      <protection locked="0"/>
    </xf>
    <xf numFmtId="0" fontId="60" fillId="15" borderId="10" xfId="0" applyFont="1" applyFill="1" applyBorder="1" applyAlignment="1" applyProtection="1">
      <alignment horizontal="left" vertical="top"/>
      <protection locked="0"/>
    </xf>
    <xf numFmtId="0" fontId="60" fillId="15" borderId="10" xfId="0" applyFont="1" applyFill="1" applyBorder="1" applyAlignment="1" applyProtection="1">
      <alignment vertical="center"/>
      <protection locked="0"/>
    </xf>
    <xf numFmtId="0" fontId="60" fillId="15" borderId="10" xfId="0" applyFont="1" applyFill="1" applyBorder="1" applyAlignment="1" applyProtection="1">
      <alignment horizontal="center" vertical="center"/>
      <protection locked="0"/>
    </xf>
    <xf numFmtId="0" fontId="49" fillId="0" borderId="10" xfId="0" applyFont="1" applyBorder="1" applyAlignment="1" applyProtection="1">
      <alignment horizontal="center" vertical="center" wrapText="1"/>
      <protection locked="0"/>
    </xf>
    <xf numFmtId="0" fontId="60" fillId="15" borderId="10" xfId="0" applyFont="1" applyFill="1" applyBorder="1" applyAlignment="1" applyProtection="1">
      <alignment vertical="top"/>
      <protection locked="0"/>
    </xf>
    <xf numFmtId="9" fontId="0" fillId="0" borderId="0" xfId="0" applyNumberFormat="1"/>
    <xf numFmtId="0" fontId="0" fillId="15" borderId="0" xfId="0" applyFill="1"/>
    <xf numFmtId="0" fontId="2" fillId="15" borderId="0" xfId="0" applyFont="1" applyFill="1" applyAlignment="1">
      <alignment horizontal="center" vertical="center"/>
    </xf>
    <xf numFmtId="0" fontId="42" fillId="15" borderId="0" xfId="0" applyFont="1" applyFill="1" applyAlignment="1">
      <alignment horizontal="center" vertical="center"/>
    </xf>
    <xf numFmtId="0" fontId="43" fillId="15" borderId="0" xfId="0" applyFont="1" applyFill="1" applyAlignment="1">
      <alignment horizontal="center" vertical="center"/>
    </xf>
    <xf numFmtId="0" fontId="42" fillId="15" borderId="0" xfId="0" applyFont="1" applyFill="1" applyAlignment="1">
      <alignment horizontal="center" vertical="center" readingOrder="1"/>
    </xf>
    <xf numFmtId="0" fontId="44" fillId="15" borderId="0" xfId="0" applyFont="1" applyFill="1" applyAlignment="1">
      <alignment horizontal="center" vertical="center"/>
    </xf>
    <xf numFmtId="0" fontId="0" fillId="15" borderId="0" xfId="0" applyFill="1" applyAlignment="1">
      <alignment horizontal="center"/>
    </xf>
    <xf numFmtId="0" fontId="4" fillId="15" borderId="0" xfId="0" applyFont="1" applyFill="1" applyAlignment="1">
      <alignment horizontal="center" vertical="center"/>
    </xf>
    <xf numFmtId="0" fontId="4" fillId="15" borderId="0" xfId="0" applyFont="1" applyFill="1"/>
    <xf numFmtId="0" fontId="4" fillId="15" borderId="0" xfId="0" applyFont="1" applyFill="1" applyAlignment="1">
      <alignment horizontal="center"/>
    </xf>
    <xf numFmtId="0" fontId="0" fillId="15" borderId="0" xfId="0" applyFill="1" applyAlignment="1">
      <alignment horizontal="center" vertical="center"/>
    </xf>
    <xf numFmtId="0" fontId="43" fillId="15" borderId="0" xfId="0" applyFont="1" applyFill="1"/>
    <xf numFmtId="0" fontId="5" fillId="0" borderId="0" xfId="0" applyFont="1" applyAlignment="1">
      <alignment horizontal="left" vertical="top"/>
    </xf>
    <xf numFmtId="0" fontId="0" fillId="6" borderId="0" xfId="0" applyFill="1"/>
    <xf numFmtId="0" fontId="8" fillId="6" borderId="0" xfId="0" applyFont="1" applyFill="1" applyAlignment="1">
      <alignment horizontal="center" vertical="center"/>
    </xf>
    <xf numFmtId="0" fontId="8" fillId="15" borderId="0" xfId="0" applyFont="1" applyFill="1" applyAlignment="1">
      <alignment vertical="center"/>
    </xf>
    <xf numFmtId="0" fontId="5" fillId="0" borderId="0" xfId="0" applyFont="1" applyAlignment="1">
      <alignment horizontal="left" vertical="center"/>
    </xf>
    <xf numFmtId="9" fontId="14" fillId="5" borderId="10" xfId="0" applyNumberFormat="1" applyFont="1" applyFill="1" applyBorder="1" applyAlignment="1">
      <alignment horizontal="center" vertical="center"/>
    </xf>
    <xf numFmtId="0" fontId="15" fillId="10" borderId="10" xfId="0" applyFont="1" applyFill="1" applyBorder="1" applyAlignment="1">
      <alignment horizontal="center" vertical="center"/>
    </xf>
    <xf numFmtId="0" fontId="0" fillId="0" borderId="10" xfId="0" applyBorder="1"/>
    <xf numFmtId="9" fontId="14" fillId="5" borderId="11" xfId="0" applyNumberFormat="1" applyFont="1" applyFill="1" applyBorder="1" applyAlignment="1">
      <alignment horizontal="center" vertical="center"/>
    </xf>
    <xf numFmtId="0" fontId="0" fillId="9" borderId="14" xfId="0" applyFill="1" applyBorder="1"/>
    <xf numFmtId="0" fontId="5" fillId="9" borderId="0" xfId="0" applyFont="1" applyFill="1" applyAlignment="1">
      <alignment horizontal="left" vertical="top"/>
    </xf>
    <xf numFmtId="0" fontId="48" fillId="22" borderId="11" xfId="0" applyFont="1" applyFill="1" applyBorder="1" applyAlignment="1">
      <alignment vertical="center"/>
    </xf>
    <xf numFmtId="0" fontId="48" fillId="22" borderId="12" xfId="0" applyFont="1" applyFill="1" applyBorder="1" applyAlignment="1">
      <alignment vertical="center"/>
    </xf>
    <xf numFmtId="0" fontId="48" fillId="22" borderId="13" xfId="0" applyFont="1" applyFill="1" applyBorder="1" applyAlignment="1">
      <alignment vertical="center"/>
    </xf>
    <xf numFmtId="0" fontId="51" fillId="17" borderId="15" xfId="0" applyFont="1" applyFill="1" applyBorder="1"/>
    <xf numFmtId="0" fontId="51" fillId="6" borderId="0" xfId="0" applyFont="1" applyFill="1"/>
    <xf numFmtId="0" fontId="51" fillId="17" borderId="0" xfId="0" applyFont="1" applyFill="1"/>
    <xf numFmtId="0" fontId="51" fillId="17" borderId="16" xfId="0" applyFont="1" applyFill="1" applyBorder="1"/>
    <xf numFmtId="0" fontId="35" fillId="6" borderId="0" xfId="0" applyFont="1" applyFill="1" applyAlignment="1">
      <alignment horizontal="center" vertical="center"/>
    </xf>
    <xf numFmtId="0" fontId="51" fillId="15" borderId="0" xfId="0" applyFont="1" applyFill="1"/>
    <xf numFmtId="0" fontId="35" fillId="15" borderId="0" xfId="0" applyFont="1" applyFill="1" applyAlignment="1">
      <alignment vertical="center"/>
    </xf>
    <xf numFmtId="0" fontId="51" fillId="15" borderId="17" xfId="0" applyFont="1" applyFill="1" applyBorder="1"/>
    <xf numFmtId="0" fontId="51" fillId="15" borderId="18" xfId="0" applyFont="1" applyFill="1" applyBorder="1"/>
    <xf numFmtId="0" fontId="52" fillId="17" borderId="11" xfId="0" applyFont="1" applyFill="1" applyBorder="1" applyAlignment="1">
      <alignment vertical="center"/>
    </xf>
    <xf numFmtId="0" fontId="52" fillId="17" borderId="12" xfId="0" applyFont="1" applyFill="1" applyBorder="1" applyAlignment="1">
      <alignment vertical="center"/>
    </xf>
    <xf numFmtId="0" fontId="53" fillId="17" borderId="21" xfId="0" applyFont="1" applyFill="1" applyBorder="1" applyAlignment="1">
      <alignment horizontal="center" vertical="center" wrapText="1"/>
    </xf>
    <xf numFmtId="0" fontId="51" fillId="15" borderId="22" xfId="0" applyFont="1" applyFill="1" applyBorder="1"/>
    <xf numFmtId="0" fontId="55" fillId="13" borderId="10" xfId="0" applyFont="1" applyFill="1" applyBorder="1" applyAlignment="1">
      <alignment horizontal="center" vertical="center"/>
    </xf>
    <xf numFmtId="0" fontId="52" fillId="5" borderId="10" xfId="0" applyFont="1" applyFill="1" applyBorder="1" applyAlignment="1">
      <alignment horizontal="center"/>
    </xf>
    <xf numFmtId="0" fontId="5" fillId="9" borderId="0" xfId="0" applyFont="1" applyFill="1" applyAlignment="1">
      <alignment horizontal="left" vertical="center"/>
    </xf>
    <xf numFmtId="0" fontId="52" fillId="18" borderId="10" xfId="0" applyFont="1" applyFill="1" applyBorder="1" applyAlignment="1">
      <alignment horizontal="center" vertical="center"/>
    </xf>
    <xf numFmtId="0" fontId="51" fillId="17" borderId="21" xfId="0" applyFont="1" applyFill="1" applyBorder="1"/>
    <xf numFmtId="0" fontId="51" fillId="15" borderId="14" xfId="0" applyFont="1" applyFill="1" applyBorder="1"/>
    <xf numFmtId="0" fontId="51" fillId="15" borderId="20" xfId="0" applyFont="1" applyFill="1" applyBorder="1"/>
    <xf numFmtId="0" fontId="47" fillId="15" borderId="10" xfId="0" applyFont="1" applyFill="1" applyBorder="1" applyAlignment="1">
      <alignment horizontal="center" vertical="center"/>
    </xf>
    <xf numFmtId="0" fontId="49" fillId="15" borderId="10" xfId="0" applyFont="1" applyFill="1" applyBorder="1" applyAlignment="1">
      <alignment horizontal="center" vertical="center"/>
    </xf>
    <xf numFmtId="0" fontId="53" fillId="17" borderId="15" xfId="0" applyFont="1" applyFill="1" applyBorder="1" applyAlignment="1">
      <alignment horizontal="center" vertical="center"/>
    </xf>
    <xf numFmtId="0" fontId="53" fillId="17" borderId="15" xfId="0" applyFont="1" applyFill="1" applyBorder="1" applyAlignment="1">
      <alignment vertical="center"/>
    </xf>
    <xf numFmtId="0" fontId="53" fillId="17" borderId="23" xfId="0" applyFont="1" applyFill="1" applyBorder="1" applyAlignment="1">
      <alignment vertical="center"/>
    </xf>
    <xf numFmtId="0" fontId="53" fillId="17" borderId="17" xfId="0" applyFont="1" applyFill="1" applyBorder="1" applyAlignment="1">
      <alignment vertical="center"/>
    </xf>
    <xf numFmtId="0" fontId="53" fillId="17" borderId="18" xfId="0" applyFont="1" applyFill="1" applyBorder="1" applyAlignment="1">
      <alignment vertical="center"/>
    </xf>
    <xf numFmtId="0" fontId="53" fillId="17" borderId="15" xfId="0" applyFont="1" applyFill="1" applyBorder="1" applyAlignment="1">
      <alignment vertical="center" wrapText="1"/>
    </xf>
    <xf numFmtId="0" fontId="53" fillId="7" borderId="11" xfId="0" applyFont="1" applyFill="1" applyBorder="1" applyAlignment="1">
      <alignment vertical="center"/>
    </xf>
    <xf numFmtId="0" fontId="53" fillId="7" borderId="12" xfId="0" applyFont="1" applyFill="1" applyBorder="1" applyAlignment="1">
      <alignment vertical="center"/>
    </xf>
    <xf numFmtId="0" fontId="53" fillId="7" borderId="13" xfId="0" applyFont="1" applyFill="1" applyBorder="1" applyAlignment="1">
      <alignment vertical="center"/>
    </xf>
    <xf numFmtId="0" fontId="53" fillId="17" borderId="21" xfId="0" applyFont="1" applyFill="1" applyBorder="1" applyAlignment="1">
      <alignment vertical="center"/>
    </xf>
    <xf numFmtId="0" fontId="53" fillId="17" borderId="19" xfId="0" applyFont="1" applyFill="1" applyBorder="1" applyAlignment="1">
      <alignment vertical="center"/>
    </xf>
    <xf numFmtId="0" fontId="53" fillId="17" borderId="14" xfId="0" applyFont="1" applyFill="1" applyBorder="1" applyAlignment="1">
      <alignment vertical="center"/>
    </xf>
    <xf numFmtId="0" fontId="53" fillId="17" borderId="20" xfId="0" applyFont="1" applyFill="1" applyBorder="1" applyAlignment="1">
      <alignment vertical="center"/>
    </xf>
    <xf numFmtId="0" fontId="53" fillId="17" borderId="21" xfId="0" applyFont="1" applyFill="1" applyBorder="1" applyAlignment="1">
      <alignment vertical="center" wrapText="1"/>
    </xf>
    <xf numFmtId="0" fontId="53" fillId="7" borderId="10" xfId="0" applyFont="1" applyFill="1" applyBorder="1" applyAlignment="1">
      <alignment horizontal="center" vertical="center"/>
    </xf>
    <xf numFmtId="0" fontId="47" fillId="17" borderId="10" xfId="0" applyFont="1" applyFill="1" applyBorder="1" applyAlignment="1">
      <alignment horizontal="center" vertical="center" readingOrder="1"/>
    </xf>
    <xf numFmtId="0" fontId="55" fillId="20" borderId="10" xfId="0" applyFont="1" applyFill="1" applyBorder="1" applyAlignment="1">
      <alignment horizontal="center" vertical="center"/>
    </xf>
    <xf numFmtId="0" fontId="34" fillId="16" borderId="12" xfId="0" applyFont="1" applyFill="1" applyBorder="1" applyAlignment="1">
      <alignment vertical="center" wrapText="1" readingOrder="1"/>
    </xf>
    <xf numFmtId="0" fontId="34" fillId="16" borderId="13" xfId="0" applyFont="1" applyFill="1" applyBorder="1" applyAlignment="1">
      <alignment vertical="center" wrapText="1" readingOrder="1"/>
    </xf>
    <xf numFmtId="9" fontId="57" fillId="5" borderId="10" xfId="0" applyNumberFormat="1" applyFont="1" applyFill="1" applyBorder="1" applyAlignment="1">
      <alignment horizontal="center" vertical="center"/>
    </xf>
    <xf numFmtId="0" fontId="35" fillId="16" borderId="11" xfId="0" applyFont="1" applyFill="1" applyBorder="1" applyAlignment="1">
      <alignment vertical="center"/>
    </xf>
    <xf numFmtId="0" fontId="35" fillId="16" borderId="12" xfId="0" applyFont="1" applyFill="1" applyBorder="1" applyAlignment="1">
      <alignment vertical="center"/>
    </xf>
    <xf numFmtId="0" fontId="35" fillId="16" borderId="13" xfId="0" applyFont="1" applyFill="1" applyBorder="1" applyAlignment="1">
      <alignment vertical="center"/>
    </xf>
    <xf numFmtId="0" fontId="0" fillId="16" borderId="0" xfId="0" applyFill="1"/>
    <xf numFmtId="0" fontId="58" fillId="15" borderId="15" xfId="0" applyFont="1" applyFill="1" applyBorder="1" applyAlignment="1">
      <alignment horizontal="center" vertical="center"/>
    </xf>
    <xf numFmtId="0" fontId="0" fillId="9" borderId="0" xfId="0" applyFill="1"/>
    <xf numFmtId="0" fontId="58" fillId="15" borderId="16" xfId="0" applyFont="1" applyFill="1" applyBorder="1" applyAlignment="1">
      <alignment horizontal="center" vertical="center"/>
    </xf>
    <xf numFmtId="9" fontId="61" fillId="15" borderId="15" xfId="0" applyNumberFormat="1" applyFont="1" applyFill="1" applyBorder="1" applyAlignment="1">
      <alignment vertical="center"/>
    </xf>
    <xf numFmtId="9" fontId="61" fillId="15" borderId="15" xfId="0" applyNumberFormat="1" applyFont="1" applyFill="1" applyBorder="1" applyAlignment="1">
      <alignment horizontal="center" vertical="center"/>
    </xf>
    <xf numFmtId="9" fontId="61" fillId="15" borderId="16" xfId="0" applyNumberFormat="1" applyFont="1" applyFill="1" applyBorder="1" applyAlignment="1">
      <alignment vertical="center"/>
    </xf>
    <xf numFmtId="9" fontId="61" fillId="15" borderId="16" xfId="0" applyNumberFormat="1" applyFont="1" applyFill="1" applyBorder="1" applyAlignment="1">
      <alignment horizontal="center" vertical="center"/>
    </xf>
    <xf numFmtId="0" fontId="49" fillId="15" borderId="11" xfId="0" applyFont="1" applyFill="1" applyBorder="1" applyAlignment="1">
      <alignment horizontal="center" vertical="center"/>
    </xf>
    <xf numFmtId="0" fontId="58" fillId="0" borderId="16" xfId="0" applyFont="1" applyBorder="1" applyAlignment="1">
      <alignment horizontal="center" vertical="center" readingOrder="1"/>
    </xf>
    <xf numFmtId="0" fontId="60" fillId="15" borderId="11" xfId="0" applyFont="1" applyFill="1" applyBorder="1" applyAlignment="1">
      <alignment horizontal="center" vertical="center"/>
    </xf>
    <xf numFmtId="9" fontId="61" fillId="15" borderId="21" xfId="0" applyNumberFormat="1" applyFont="1" applyFill="1" applyBorder="1" applyAlignment="1">
      <alignment horizontal="center" vertical="center"/>
    </xf>
    <xf numFmtId="0" fontId="58" fillId="15" borderId="15" xfId="0" applyFont="1" applyFill="1" applyBorder="1" applyAlignment="1">
      <alignment horizontal="center" vertical="top"/>
    </xf>
    <xf numFmtId="0" fontId="58" fillId="15" borderId="16" xfId="0" applyFont="1" applyFill="1" applyBorder="1" applyAlignment="1">
      <alignment horizontal="center" vertical="top"/>
    </xf>
    <xf numFmtId="0" fontId="58" fillId="0" borderId="0" xfId="0" applyFont="1" applyAlignment="1">
      <alignment horizontal="left" vertical="top"/>
    </xf>
    <xf numFmtId="0" fontId="58" fillId="15" borderId="15" xfId="0" applyFont="1" applyFill="1" applyBorder="1" applyAlignment="1">
      <alignment vertical="top"/>
    </xf>
    <xf numFmtId="0" fontId="58" fillId="15" borderId="16" xfId="0" applyFont="1" applyFill="1" applyBorder="1" applyAlignment="1">
      <alignment vertical="top"/>
    </xf>
    <xf numFmtId="0" fontId="58" fillId="0" borderId="15" xfId="0" applyFont="1" applyBorder="1" applyAlignment="1">
      <alignment horizontal="center" vertical="center" readingOrder="1"/>
    </xf>
    <xf numFmtId="0" fontId="58" fillId="0" borderId="16" xfId="0" applyFont="1" applyBorder="1" applyAlignment="1">
      <alignment horizontal="center"/>
    </xf>
    <xf numFmtId="0" fontId="58" fillId="15" borderId="16" xfId="0" applyFont="1" applyFill="1" applyBorder="1" applyAlignment="1">
      <alignment horizontal="center"/>
    </xf>
    <xf numFmtId="0" fontId="62" fillId="0" borderId="0" xfId="0" applyFont="1" applyAlignment="1">
      <alignment horizontal="center" vertical="center"/>
    </xf>
    <xf numFmtId="0" fontId="51" fillId="0" borderId="0" xfId="0" applyFont="1"/>
    <xf numFmtId="0" fontId="0" fillId="0" borderId="0" xfId="0" applyAlignment="1">
      <alignment horizontal="center" vertical="center"/>
    </xf>
    <xf numFmtId="0" fontId="32" fillId="0" borderId="0" xfId="0" applyFont="1" applyAlignment="1">
      <alignment horizontal="center" vertical="center"/>
    </xf>
    <xf numFmtId="0" fontId="31" fillId="0" borderId="0" xfId="0" applyFont="1"/>
    <xf numFmtId="0" fontId="0" fillId="12" borderId="0" xfId="0" applyFill="1"/>
    <xf numFmtId="0" fontId="51" fillId="9" borderId="14" xfId="0" applyFont="1" applyFill="1" applyBorder="1"/>
    <xf numFmtId="0" fontId="51" fillId="16" borderId="0" xfId="0" applyFont="1" applyFill="1"/>
    <xf numFmtId="0" fontId="52" fillId="17" borderId="19" xfId="0" applyFont="1" applyFill="1" applyBorder="1" applyAlignment="1">
      <alignment vertical="center"/>
    </xf>
    <xf numFmtId="0" fontId="52" fillId="17" borderId="14" xfId="0" applyFont="1" applyFill="1" applyBorder="1" applyAlignment="1">
      <alignment vertical="center"/>
    </xf>
    <xf numFmtId="0" fontId="49" fillId="6" borderId="11" xfId="0" applyFont="1" applyFill="1" applyBorder="1" applyAlignment="1">
      <alignment vertical="center"/>
    </xf>
    <xf numFmtId="0" fontId="49" fillId="6" borderId="12" xfId="0" applyFont="1" applyFill="1" applyBorder="1" applyAlignment="1">
      <alignment vertical="center"/>
    </xf>
    <xf numFmtId="0" fontId="52" fillId="5" borderId="10" xfId="0" applyFont="1" applyFill="1" applyBorder="1" applyAlignment="1">
      <alignment horizontal="center" vertical="center"/>
    </xf>
    <xf numFmtId="0" fontId="34" fillId="17" borderId="23" xfId="0" applyFont="1" applyFill="1" applyBorder="1" applyAlignment="1">
      <alignment vertical="center"/>
    </xf>
    <xf numFmtId="0" fontId="34" fillId="17" borderId="17" xfId="0" applyFont="1" applyFill="1" applyBorder="1" applyAlignment="1">
      <alignment vertical="center"/>
    </xf>
    <xf numFmtId="0" fontId="34" fillId="17" borderId="18" xfId="0" applyFont="1" applyFill="1" applyBorder="1" applyAlignment="1">
      <alignment vertical="center"/>
    </xf>
    <xf numFmtId="0" fontId="34" fillId="17" borderId="19" xfId="0" applyFont="1" applyFill="1" applyBorder="1" applyAlignment="1">
      <alignment vertical="center"/>
    </xf>
    <xf numFmtId="0" fontId="34" fillId="17" borderId="14" xfId="0" applyFont="1" applyFill="1" applyBorder="1" applyAlignment="1">
      <alignment vertical="center"/>
    </xf>
    <xf numFmtId="0" fontId="34" fillId="17" borderId="20" xfId="0" applyFont="1" applyFill="1" applyBorder="1" applyAlignment="1">
      <alignment vertical="center"/>
    </xf>
    <xf numFmtId="0" fontId="34" fillId="7" borderId="10" xfId="0" applyFont="1" applyFill="1" applyBorder="1" applyAlignment="1">
      <alignment horizontal="center" vertical="center"/>
    </xf>
    <xf numFmtId="0" fontId="53" fillId="10" borderId="10" xfId="0" applyFont="1" applyFill="1" applyBorder="1" applyAlignment="1">
      <alignment horizontal="center" vertical="center"/>
    </xf>
    <xf numFmtId="0" fontId="49" fillId="15" borderId="15" xfId="0" applyFont="1" applyFill="1" applyBorder="1" applyAlignment="1">
      <alignment vertical="center" wrapText="1"/>
    </xf>
    <xf numFmtId="0" fontId="49" fillId="15" borderId="16" xfId="0" applyFont="1" applyFill="1" applyBorder="1" applyAlignment="1">
      <alignment vertical="center" wrapText="1"/>
    </xf>
    <xf numFmtId="0" fontId="54" fillId="15" borderId="16" xfId="0" applyFont="1" applyFill="1" applyBorder="1" applyAlignment="1">
      <alignment vertical="center"/>
    </xf>
    <xf numFmtId="0" fontId="49" fillId="15" borderId="21" xfId="0" applyFont="1" applyFill="1" applyBorder="1" applyAlignment="1">
      <alignment vertical="center" wrapText="1"/>
    </xf>
    <xf numFmtId="0" fontId="0" fillId="22" borderId="0" xfId="0" applyFill="1"/>
    <xf numFmtId="0" fontId="0" fillId="15" borderId="0" xfId="0" applyFill="1" applyAlignment="1">
      <alignment vertical="center"/>
    </xf>
    <xf numFmtId="0" fontId="9" fillId="17" borderId="21" xfId="0" applyFont="1" applyFill="1" applyBorder="1" applyAlignment="1">
      <alignment horizontal="center" vertical="center"/>
    </xf>
    <xf numFmtId="0" fontId="17" fillId="17" borderId="21" xfId="0" applyFont="1" applyFill="1" applyBorder="1" applyAlignment="1">
      <alignment horizontal="center" vertical="center" wrapText="1"/>
    </xf>
    <xf numFmtId="0" fontId="10" fillId="13" borderId="10" xfId="0" applyFont="1" applyFill="1" applyBorder="1" applyAlignment="1">
      <alignment horizontal="center" vertical="center"/>
    </xf>
    <xf numFmtId="0" fontId="9" fillId="5" borderId="10" xfId="0" applyFont="1" applyFill="1" applyBorder="1" applyAlignment="1">
      <alignment horizontal="center" vertical="center"/>
    </xf>
    <xf numFmtId="0" fontId="12" fillId="5" borderId="10" xfId="0" applyFont="1" applyFill="1" applyBorder="1" applyAlignment="1">
      <alignment horizontal="center"/>
    </xf>
    <xf numFmtId="0" fontId="9" fillId="18" borderId="10" xfId="0" applyFont="1" applyFill="1" applyBorder="1" applyAlignment="1">
      <alignment horizontal="center" vertical="center"/>
    </xf>
    <xf numFmtId="0" fontId="19" fillId="15" borderId="10" xfId="0" applyFont="1" applyFill="1" applyBorder="1" applyAlignment="1">
      <alignment horizontal="center" vertical="center"/>
    </xf>
    <xf numFmtId="0" fontId="4" fillId="15" borderId="10"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13" xfId="0" applyFont="1" applyFill="1" applyBorder="1" applyAlignment="1">
      <alignment horizontal="center" vertical="center"/>
    </xf>
    <xf numFmtId="0" fontId="17" fillId="7" borderId="10" xfId="0" applyFont="1" applyFill="1" applyBorder="1" applyAlignment="1">
      <alignment horizontal="center" vertical="center"/>
    </xf>
    <xf numFmtId="0" fontId="28" fillId="17" borderId="10" xfId="0" applyFont="1" applyFill="1" applyBorder="1" applyAlignment="1">
      <alignment horizontal="center" vertical="center" readingOrder="1"/>
    </xf>
    <xf numFmtId="0" fontId="10" fillId="20" borderId="10" xfId="0" applyFont="1" applyFill="1" applyBorder="1" applyAlignment="1">
      <alignment horizontal="center" vertical="center"/>
    </xf>
    <xf numFmtId="0" fontId="18" fillId="15" borderId="10" xfId="0" applyFont="1" applyFill="1" applyBorder="1" applyAlignment="1">
      <alignment horizontal="center" vertical="center" readingOrder="1"/>
    </xf>
    <xf numFmtId="0" fontId="30" fillId="15" borderId="15" xfId="0" applyFont="1" applyFill="1" applyBorder="1" applyAlignment="1">
      <alignment horizontal="center" vertical="center"/>
    </xf>
    <xf numFmtId="0" fontId="40" fillId="0" borderId="10" xfId="0" applyFont="1" applyBorder="1" applyAlignment="1">
      <alignment horizontal="center" vertical="center" wrapText="1"/>
    </xf>
    <xf numFmtId="0" fontId="30" fillId="15" borderId="16" xfId="0" applyFont="1" applyFill="1" applyBorder="1" applyAlignment="1">
      <alignment horizontal="center" vertical="center"/>
    </xf>
    <xf numFmtId="0" fontId="18" fillId="15" borderId="10" xfId="0" applyFont="1" applyFill="1" applyBorder="1" applyAlignment="1">
      <alignment horizontal="center" vertical="center"/>
    </xf>
    <xf numFmtId="9" fontId="20" fillId="15" borderId="15" xfId="0" applyNumberFormat="1" applyFont="1" applyFill="1" applyBorder="1" applyAlignment="1">
      <alignment horizontal="center" vertical="center"/>
    </xf>
    <xf numFmtId="0" fontId="11" fillId="15" borderId="16" xfId="0" applyFont="1" applyFill="1" applyBorder="1" applyAlignment="1">
      <alignment horizontal="center" vertical="center"/>
    </xf>
    <xf numFmtId="9" fontId="20" fillId="15" borderId="16" xfId="0" applyNumberFormat="1" applyFont="1" applyFill="1" applyBorder="1" applyAlignment="1">
      <alignment horizontal="center" vertical="center"/>
    </xf>
    <xf numFmtId="0" fontId="18" fillId="15" borderId="11" xfId="0" applyFont="1" applyFill="1" applyBorder="1" applyAlignment="1">
      <alignment horizontal="center" vertical="center"/>
    </xf>
    <xf numFmtId="0" fontId="30" fillId="0" borderId="16" xfId="0" applyFont="1" applyBorder="1" applyAlignment="1">
      <alignment horizontal="center" vertical="center" readingOrder="1"/>
    </xf>
    <xf numFmtId="0" fontId="11" fillId="15" borderId="21" xfId="0" applyFont="1" applyFill="1" applyBorder="1" applyAlignment="1">
      <alignment horizontal="center" vertical="center"/>
    </xf>
    <xf numFmtId="9" fontId="20" fillId="15" borderId="21" xfId="0" applyNumberFormat="1" applyFont="1" applyFill="1" applyBorder="1" applyAlignment="1">
      <alignment horizontal="center" vertical="center"/>
    </xf>
    <xf numFmtId="0" fontId="40" fillId="0" borderId="0" xfId="0" applyFont="1" applyAlignment="1">
      <alignment horizontal="center" vertical="center" wrapText="1"/>
    </xf>
    <xf numFmtId="0" fontId="33" fillId="15" borderId="10" xfId="0" applyFont="1" applyFill="1" applyBorder="1" applyAlignment="1">
      <alignment horizontal="center" vertical="center"/>
    </xf>
    <xf numFmtId="0" fontId="25" fillId="0" borderId="10" xfId="0" applyFont="1" applyBorder="1"/>
    <xf numFmtId="0" fontId="25" fillId="0" borderId="0" xfId="0" applyFont="1"/>
    <xf numFmtId="0" fontId="18" fillId="15" borderId="22" xfId="0" applyFont="1" applyFill="1" applyBorder="1" applyAlignment="1">
      <alignment horizontal="center" vertical="center"/>
    </xf>
    <xf numFmtId="0" fontId="39" fillId="10" borderId="10" xfId="0" applyFont="1" applyFill="1" applyBorder="1" applyAlignment="1">
      <alignment horizontal="center" vertical="center" wrapText="1"/>
    </xf>
    <xf numFmtId="0" fontId="0" fillId="0" borderId="0" xfId="0" applyAlignment="1">
      <alignment vertical="center"/>
    </xf>
    <xf numFmtId="0" fontId="37" fillId="9" borderId="14" xfId="0" applyFont="1" applyFill="1" applyBorder="1"/>
    <xf numFmtId="0" fontId="37" fillId="17" borderId="10" xfId="0" applyFont="1" applyFill="1" applyBorder="1"/>
    <xf numFmtId="0" fontId="37" fillId="17" borderId="10" xfId="0" applyFont="1" applyFill="1" applyBorder="1" applyAlignment="1">
      <alignment horizontal="center" vertical="center" readingOrder="1"/>
    </xf>
    <xf numFmtId="0" fontId="53" fillId="15" borderId="10" xfId="0" applyFont="1" applyFill="1" applyBorder="1" applyAlignment="1">
      <alignment horizontal="center" vertical="center" readingOrder="1"/>
    </xf>
    <xf numFmtId="0" fontId="53" fillId="15" borderId="11" xfId="0" applyFont="1" applyFill="1" applyBorder="1" applyAlignment="1">
      <alignment horizontal="center" vertical="center" readingOrder="1"/>
    </xf>
    <xf numFmtId="0" fontId="37" fillId="0" borderId="0" xfId="0" applyFont="1"/>
    <xf numFmtId="0" fontId="65" fillId="22" borderId="12" xfId="0" applyFont="1" applyFill="1" applyBorder="1" applyAlignment="1">
      <alignment vertical="center"/>
    </xf>
    <xf numFmtId="0" fontId="12" fillId="17" borderId="12" xfId="0" applyFont="1" applyFill="1" applyBorder="1" applyAlignment="1">
      <alignment vertical="center"/>
    </xf>
    <xf numFmtId="0" fontId="12" fillId="17" borderId="13" xfId="0" applyFont="1" applyFill="1" applyBorder="1" applyAlignment="1">
      <alignment vertical="center"/>
    </xf>
    <xf numFmtId="0" fontId="12" fillId="17" borderId="21" xfId="0" applyFont="1" applyFill="1" applyBorder="1" applyAlignment="1">
      <alignment horizontal="center" vertical="center"/>
    </xf>
    <xf numFmtId="0" fontId="45" fillId="13" borderId="10" xfId="0" applyFont="1" applyFill="1" applyBorder="1" applyAlignment="1">
      <alignment horizontal="center" vertical="center"/>
    </xf>
    <xf numFmtId="0" fontId="66" fillId="5" borderId="10" xfId="0" applyFont="1" applyFill="1" applyBorder="1" applyAlignment="1">
      <alignment horizontal="center" vertical="center"/>
    </xf>
    <xf numFmtId="0" fontId="66" fillId="18" borderId="10" xfId="0" applyFont="1" applyFill="1" applyBorder="1" applyAlignment="1">
      <alignment horizontal="center" vertical="center"/>
    </xf>
    <xf numFmtId="0" fontId="67" fillId="15" borderId="10" xfId="0" applyFont="1" applyFill="1" applyBorder="1" applyAlignment="1">
      <alignment horizontal="center" vertical="center"/>
    </xf>
    <xf numFmtId="0" fontId="26" fillId="3" borderId="11" xfId="0" applyFont="1" applyFill="1" applyBorder="1" applyAlignment="1">
      <alignment vertical="center"/>
    </xf>
    <xf numFmtId="0" fontId="26" fillId="3" borderId="12" xfId="0" applyFont="1" applyFill="1" applyBorder="1" applyAlignment="1">
      <alignment vertical="center"/>
    </xf>
    <xf numFmtId="0" fontId="26" fillId="3" borderId="13" xfId="0" applyFont="1" applyFill="1" applyBorder="1" applyAlignment="1">
      <alignment vertical="center"/>
    </xf>
    <xf numFmtId="0" fontId="26" fillId="3" borderId="13" xfId="0" applyFont="1" applyFill="1" applyBorder="1" applyAlignment="1">
      <alignment horizontal="center" vertical="center"/>
    </xf>
    <xf numFmtId="0" fontId="26" fillId="3" borderId="10" xfId="0" applyFont="1" applyFill="1" applyBorder="1" applyAlignment="1">
      <alignment horizontal="center" vertical="center"/>
    </xf>
    <xf numFmtId="0" fontId="68" fillId="16" borderId="10" xfId="0" applyFont="1" applyFill="1" applyBorder="1" applyAlignment="1">
      <alignment vertical="center" wrapText="1"/>
    </xf>
    <xf numFmtId="0" fontId="26" fillId="15" borderId="10" xfId="0" applyFont="1" applyFill="1" applyBorder="1" applyAlignment="1">
      <alignment horizontal="center" vertical="center" wrapText="1"/>
    </xf>
    <xf numFmtId="0" fontId="26" fillId="11" borderId="10" xfId="0" applyFont="1" applyFill="1" applyBorder="1" applyAlignment="1">
      <alignment horizontal="center" vertical="center" wrapText="1"/>
    </xf>
    <xf numFmtId="0" fontId="26" fillId="0" borderId="0" xfId="0" applyFont="1" applyAlignment="1">
      <alignment horizontal="center" vertical="center" wrapText="1" readingOrder="1"/>
    </xf>
    <xf numFmtId="0" fontId="26" fillId="27" borderId="10" xfId="0" applyFont="1" applyFill="1" applyBorder="1" applyAlignment="1">
      <alignment horizontal="center" vertical="center" wrapText="1"/>
    </xf>
    <xf numFmtId="0" fontId="26" fillId="0" borderId="10" xfId="0" applyFont="1" applyBorder="1" applyAlignment="1">
      <alignment horizontal="center" vertical="center" wrapText="1"/>
    </xf>
    <xf numFmtId="0" fontId="69" fillId="15" borderId="10" xfId="0" applyFont="1" applyFill="1" applyBorder="1" applyAlignment="1">
      <alignment horizontal="center" vertical="center" wrapText="1"/>
    </xf>
    <xf numFmtId="0" fontId="70" fillId="0" borderId="0" xfId="0" applyFont="1"/>
    <xf numFmtId="0" fontId="12" fillId="17" borderId="14" xfId="0" applyFont="1" applyFill="1" applyBorder="1" applyAlignment="1">
      <alignment vertical="center"/>
    </xf>
    <xf numFmtId="0" fontId="12" fillId="17" borderId="20" xfId="0" applyFont="1" applyFill="1" applyBorder="1" applyAlignment="1">
      <alignment vertical="center"/>
    </xf>
    <xf numFmtId="0" fontId="4" fillId="6" borderId="12" xfId="0" applyFont="1" applyFill="1" applyBorder="1" applyAlignment="1">
      <alignment vertical="center"/>
    </xf>
    <xf numFmtId="0" fontId="4" fillId="6" borderId="13" xfId="0" applyFont="1" applyFill="1" applyBorder="1" applyAlignment="1">
      <alignment vertical="center"/>
    </xf>
    <xf numFmtId="0" fontId="39" fillId="3" borderId="13" xfId="0" applyFont="1" applyFill="1" applyBorder="1" applyAlignment="1">
      <alignment horizontal="center" vertical="center"/>
    </xf>
    <xf numFmtId="0" fontId="39" fillId="3" borderId="10" xfId="0" applyFont="1" applyFill="1" applyBorder="1" applyAlignment="1">
      <alignment horizontal="center" vertical="center"/>
    </xf>
    <xf numFmtId="0" fontId="26" fillId="15" borderId="10" xfId="0" applyFont="1" applyFill="1" applyBorder="1" applyAlignment="1">
      <alignment vertical="center" wrapText="1"/>
    </xf>
    <xf numFmtId="0" fontId="71" fillId="0" borderId="0" xfId="0" applyFont="1"/>
    <xf numFmtId="0" fontId="26" fillId="15" borderId="10" xfId="0" applyFont="1" applyFill="1" applyBorder="1" applyAlignment="1">
      <alignment horizontal="center" vertical="center" wrapText="1" readingOrder="1"/>
    </xf>
    <xf numFmtId="0" fontId="26" fillId="16" borderId="11" xfId="0" applyFont="1" applyFill="1" applyBorder="1" applyAlignment="1">
      <alignment vertical="center" wrapText="1" readingOrder="1"/>
    </xf>
    <xf numFmtId="0" fontId="26" fillId="16" borderId="12" xfId="0" applyFont="1" applyFill="1" applyBorder="1" applyAlignment="1">
      <alignment vertical="center" wrapText="1" readingOrder="1"/>
    </xf>
    <xf numFmtId="0" fontId="26" fillId="26" borderId="10" xfId="0" applyFont="1" applyFill="1" applyBorder="1" applyAlignment="1">
      <alignment horizontal="center" vertical="center" wrapText="1" readingOrder="1"/>
    </xf>
    <xf numFmtId="0" fontId="0" fillId="9" borderId="14" xfId="0" applyFont="1" applyFill="1" applyBorder="1"/>
    <xf numFmtId="0" fontId="0" fillId="15" borderId="0" xfId="0" applyFont="1" applyFill="1"/>
    <xf numFmtId="0" fontId="71" fillId="15" borderId="0" xfId="0" applyFont="1" applyFill="1" applyAlignment="1">
      <alignment vertical="center"/>
    </xf>
    <xf numFmtId="0" fontId="26" fillId="17" borderId="15" xfId="0" applyFont="1" applyFill="1" applyBorder="1" applyAlignment="1">
      <alignment vertical="center"/>
    </xf>
    <xf numFmtId="0" fontId="26" fillId="17" borderId="21" xfId="0" applyFont="1" applyFill="1" applyBorder="1" applyAlignment="1">
      <alignment vertical="center"/>
    </xf>
    <xf numFmtId="0" fontId="73" fillId="0" borderId="10" xfId="0" applyFont="1" applyBorder="1" applyAlignment="1">
      <alignment horizontal="right" vertical="center" readingOrder="2"/>
    </xf>
    <xf numFmtId="0" fontId="0" fillId="0" borderId="0" xfId="0" applyFont="1" applyAlignment="1">
      <alignment horizontal="center" vertical="center"/>
    </xf>
    <xf numFmtId="0" fontId="73" fillId="0" borderId="10" xfId="0" applyFont="1" applyBorder="1" applyAlignment="1">
      <alignment horizontal="right" vertical="center" wrapText="1" readingOrder="2"/>
    </xf>
    <xf numFmtId="0" fontId="73" fillId="0" borderId="10" xfId="0" applyFont="1" applyBorder="1" applyAlignment="1">
      <alignment horizontal="right" vertical="center" wrapText="1"/>
    </xf>
    <xf numFmtId="0" fontId="74" fillId="0" borderId="10" xfId="0" applyFont="1" applyBorder="1" applyAlignment="1">
      <alignment horizontal="right" vertical="center" wrapText="1" readingOrder="2"/>
    </xf>
    <xf numFmtId="0" fontId="68" fillId="0" borderId="10" xfId="0" applyFont="1" applyBorder="1" applyAlignment="1">
      <alignment horizontal="right" vertical="center" wrapText="1" readingOrder="2"/>
    </xf>
    <xf numFmtId="0" fontId="39" fillId="16" borderId="11" xfId="0" applyFont="1" applyFill="1" applyBorder="1" applyAlignment="1">
      <alignment vertical="center" wrapText="1" readingOrder="2"/>
    </xf>
    <xf numFmtId="0" fontId="74" fillId="0" borderId="10" xfId="0" applyFont="1" applyBorder="1" applyAlignment="1">
      <alignment horizontal="right" vertical="center" wrapText="1"/>
    </xf>
    <xf numFmtId="0" fontId="73" fillId="0" borderId="10" xfId="0" applyFont="1" applyBorder="1" applyAlignment="1">
      <alignment vertical="center" readingOrder="2"/>
    </xf>
    <xf numFmtId="0" fontId="77" fillId="16" borderId="11" xfId="0" applyFont="1" applyFill="1" applyBorder="1" applyAlignment="1">
      <alignment vertical="center" wrapText="1" readingOrder="2"/>
    </xf>
    <xf numFmtId="0" fontId="53" fillId="6" borderId="10" xfId="0" applyFont="1" applyFill="1" applyBorder="1" applyAlignment="1" applyProtection="1">
      <alignment horizontal="center" vertical="center" readingOrder="2"/>
      <protection locked="0"/>
    </xf>
    <xf numFmtId="0" fontId="36" fillId="15" borderId="21" xfId="0" applyFont="1" applyFill="1" applyBorder="1" applyAlignment="1">
      <alignment horizontal="right" vertical="center" wrapText="1" readingOrder="2"/>
    </xf>
    <xf numFmtId="0" fontId="36" fillId="15" borderId="21" xfId="0" applyFont="1" applyFill="1" applyBorder="1" applyAlignment="1">
      <alignment horizontal="right" vertical="center" wrapText="1" readingOrder="1"/>
    </xf>
    <xf numFmtId="0" fontId="36" fillId="15" borderId="10" xfId="0" applyFont="1" applyFill="1" applyBorder="1" applyAlignment="1">
      <alignment horizontal="right" vertical="center" wrapText="1" readingOrder="1"/>
    </xf>
    <xf numFmtId="0" fontId="36" fillId="0" borderId="10" xfId="0" applyFont="1" applyBorder="1" applyAlignment="1">
      <alignment horizontal="right" vertical="center" wrapText="1"/>
    </xf>
    <xf numFmtId="0" fontId="4" fillId="9" borderId="10" xfId="0" applyFont="1" applyFill="1" applyBorder="1" applyAlignment="1">
      <alignment horizontal="center" vertical="center"/>
    </xf>
    <xf numFmtId="0" fontId="4" fillId="25" borderId="11" xfId="0" applyFont="1" applyFill="1" applyBorder="1" applyAlignment="1">
      <alignment horizontal="center" vertical="center"/>
    </xf>
    <xf numFmtId="0" fontId="4" fillId="25" borderId="12" xfId="0" applyFont="1" applyFill="1" applyBorder="1" applyAlignment="1">
      <alignment horizontal="center" vertical="center"/>
    </xf>
    <xf numFmtId="0" fontId="4" fillId="25" borderId="13" xfId="0" applyFont="1" applyFill="1" applyBorder="1" applyAlignment="1">
      <alignment horizontal="center" vertical="center"/>
    </xf>
    <xf numFmtId="0" fontId="4" fillId="12" borderId="11" xfId="0" applyFont="1" applyFill="1" applyBorder="1" applyAlignment="1">
      <alignment horizontal="center" vertical="center"/>
    </xf>
    <xf numFmtId="0" fontId="4" fillId="12" borderId="12" xfId="0" applyFont="1" applyFill="1" applyBorder="1" applyAlignment="1">
      <alignment horizontal="center" vertical="center"/>
    </xf>
    <xf numFmtId="0" fontId="4" fillId="12" borderId="13" xfId="0" applyFont="1" applyFill="1" applyBorder="1" applyAlignment="1">
      <alignment horizontal="center" vertical="center"/>
    </xf>
    <xf numFmtId="0" fontId="3" fillId="15" borderId="11" xfId="0" applyFont="1" applyFill="1" applyBorder="1" applyAlignment="1" applyProtection="1">
      <alignment horizontal="center"/>
      <protection locked="0"/>
    </xf>
    <xf numFmtId="0" fontId="3" fillId="15" borderId="12" xfId="0" applyFont="1" applyFill="1" applyBorder="1" applyAlignment="1" applyProtection="1">
      <alignment horizontal="center"/>
      <protection locked="0"/>
    </xf>
    <xf numFmtId="0" fontId="3" fillId="15" borderId="13" xfId="0" applyFont="1" applyFill="1" applyBorder="1" applyAlignment="1" applyProtection="1">
      <alignment horizontal="center"/>
      <protection locked="0"/>
    </xf>
    <xf numFmtId="0" fontId="4" fillId="9" borderId="11" xfId="0" applyFont="1" applyFill="1" applyBorder="1" applyAlignment="1">
      <alignment horizontal="center" vertical="center"/>
    </xf>
    <xf numFmtId="0" fontId="4" fillId="25" borderId="10" xfId="0" applyFont="1" applyFill="1" applyBorder="1" applyAlignment="1">
      <alignment horizontal="center" vertical="center"/>
    </xf>
    <xf numFmtId="0" fontId="4" fillId="12" borderId="10" xfId="0" applyFont="1" applyFill="1" applyBorder="1" applyAlignment="1">
      <alignment horizontal="center" vertical="center"/>
    </xf>
    <xf numFmtId="0" fontId="26" fillId="21" borderId="1" xfId="0" applyFont="1" applyFill="1" applyBorder="1" applyAlignment="1">
      <alignment horizontal="center" vertical="center"/>
    </xf>
    <xf numFmtId="0" fontId="26" fillId="21" borderId="2" xfId="0" applyFont="1" applyFill="1" applyBorder="1" applyAlignment="1">
      <alignment horizontal="center" vertical="center"/>
    </xf>
    <xf numFmtId="0" fontId="26" fillId="21" borderId="3" xfId="0" applyFont="1" applyFill="1" applyBorder="1" applyAlignment="1">
      <alignment horizontal="center" vertical="center"/>
    </xf>
    <xf numFmtId="0" fontId="26" fillId="21" borderId="4" xfId="0" applyFont="1" applyFill="1" applyBorder="1" applyAlignment="1">
      <alignment horizontal="center" vertical="center"/>
    </xf>
    <xf numFmtId="0" fontId="26" fillId="21" borderId="5" xfId="0" applyFont="1" applyFill="1" applyBorder="1" applyAlignment="1">
      <alignment horizontal="center" vertical="center"/>
    </xf>
    <xf numFmtId="0" fontId="26" fillId="21" borderId="6" xfId="0" applyFont="1" applyFill="1" applyBorder="1" applyAlignment="1">
      <alignment horizontal="center" vertical="center"/>
    </xf>
    <xf numFmtId="0" fontId="26" fillId="23" borderId="7" xfId="0" applyFont="1" applyFill="1" applyBorder="1" applyAlignment="1">
      <alignment horizontal="center" vertical="center"/>
    </xf>
    <xf numFmtId="0" fontId="26" fillId="23" borderId="8" xfId="0" applyFont="1" applyFill="1" applyBorder="1" applyAlignment="1">
      <alignment horizontal="center" vertical="center"/>
    </xf>
    <xf numFmtId="0" fontId="26" fillId="23" borderId="9" xfId="0" applyFont="1" applyFill="1" applyBorder="1" applyAlignment="1">
      <alignment horizontal="center" vertical="center"/>
    </xf>
    <xf numFmtId="0" fontId="26" fillId="24" borderId="7" xfId="0" applyFont="1" applyFill="1" applyBorder="1" applyAlignment="1">
      <alignment horizontal="center" vertical="center" wrapText="1"/>
    </xf>
    <xf numFmtId="0" fontId="26" fillId="24" borderId="8" xfId="0" applyFont="1" applyFill="1" applyBorder="1" applyAlignment="1">
      <alignment horizontal="center" vertical="center" wrapText="1"/>
    </xf>
    <xf numFmtId="0" fontId="26" fillId="24" borderId="9" xfId="0" applyFont="1" applyFill="1" applyBorder="1" applyAlignment="1">
      <alignment horizontal="center" vertical="center" wrapText="1"/>
    </xf>
    <xf numFmtId="0" fontId="0" fillId="0" borderId="11" xfId="0" applyBorder="1" applyAlignment="1" applyProtection="1">
      <alignment horizontal="center"/>
      <protection locked="0"/>
    </xf>
    <xf numFmtId="0" fontId="0" fillId="0" borderId="13" xfId="0" applyBorder="1" applyAlignment="1" applyProtection="1">
      <alignment horizontal="center"/>
      <protection locked="0"/>
    </xf>
    <xf numFmtId="9" fontId="16" fillId="16" borderId="12" xfId="1" applyFont="1" applyFill="1" applyBorder="1" applyAlignment="1" applyProtection="1">
      <alignment horizontal="center" vertical="center" wrapText="1" readingOrder="1"/>
    </xf>
    <xf numFmtId="0" fontId="6" fillId="22" borderId="10" xfId="0" applyFont="1" applyFill="1" applyBorder="1" applyAlignment="1">
      <alignment horizontal="center" vertical="center"/>
    </xf>
    <xf numFmtId="0" fontId="0" fillId="15" borderId="0" xfId="0" applyFill="1" applyAlignment="1">
      <alignment horizontal="center"/>
    </xf>
    <xf numFmtId="0" fontId="0" fillId="15" borderId="22" xfId="0" applyFill="1" applyBorder="1" applyAlignment="1">
      <alignment horizontal="center"/>
    </xf>
    <xf numFmtId="0" fontId="54" fillId="15" borderId="15" xfId="0" applyFont="1" applyFill="1" applyBorder="1" applyAlignment="1">
      <alignment horizontal="center" vertical="center"/>
    </xf>
    <xf numFmtId="0" fontId="54" fillId="15" borderId="16" xfId="0" applyFont="1" applyFill="1" applyBorder="1" applyAlignment="1">
      <alignment horizontal="center" vertical="center"/>
    </xf>
    <xf numFmtId="0" fontId="54" fillId="15" borderId="21" xfId="0" applyFont="1" applyFill="1" applyBorder="1" applyAlignment="1">
      <alignment horizontal="center" vertical="center"/>
    </xf>
    <xf numFmtId="9" fontId="57" fillId="5" borderId="11" xfId="0" applyNumberFormat="1" applyFont="1" applyFill="1" applyBorder="1" applyAlignment="1">
      <alignment horizontal="center" vertical="center"/>
    </xf>
    <xf numFmtId="9" fontId="57" fillId="5" borderId="13" xfId="0" applyNumberFormat="1" applyFont="1" applyFill="1" applyBorder="1" applyAlignment="1">
      <alignment horizontal="center" vertical="center"/>
    </xf>
    <xf numFmtId="0" fontId="54" fillId="15" borderId="10" xfId="0" applyFont="1" applyFill="1" applyBorder="1" applyAlignment="1">
      <alignment horizontal="center" vertical="center"/>
    </xf>
    <xf numFmtId="0" fontId="53" fillId="10" borderId="11" xfId="0" applyFont="1" applyFill="1" applyBorder="1" applyAlignment="1">
      <alignment horizontal="center" vertical="center" wrapText="1"/>
    </xf>
    <xf numFmtId="0" fontId="53" fillId="10" borderId="13" xfId="0" applyFont="1" applyFill="1" applyBorder="1" applyAlignment="1">
      <alignment horizontal="center" vertical="center" wrapText="1"/>
    </xf>
    <xf numFmtId="0" fontId="62" fillId="15" borderId="11" xfId="0" applyFont="1" applyFill="1" applyBorder="1" applyAlignment="1" applyProtection="1">
      <alignment horizontal="center" vertical="center" readingOrder="1"/>
      <protection locked="0"/>
    </xf>
    <xf numFmtId="0" fontId="62" fillId="15" borderId="12" xfId="0" applyFont="1" applyFill="1" applyBorder="1" applyAlignment="1" applyProtection="1">
      <alignment horizontal="center" vertical="center" readingOrder="1"/>
      <protection locked="0"/>
    </xf>
    <xf numFmtId="0" fontId="62" fillId="15" borderId="13" xfId="0" applyFont="1" applyFill="1" applyBorder="1" applyAlignment="1" applyProtection="1">
      <alignment horizontal="center" vertical="center" readingOrder="1"/>
      <protection locked="0"/>
    </xf>
    <xf numFmtId="0" fontId="56" fillId="15" borderId="11" xfId="0" applyFont="1" applyFill="1" applyBorder="1" applyAlignment="1">
      <alignment horizontal="center" vertical="center" wrapText="1" readingOrder="1"/>
    </xf>
    <xf numFmtId="0" fontId="56" fillId="15" borderId="13" xfId="0" applyFont="1" applyFill="1" applyBorder="1" applyAlignment="1">
      <alignment horizontal="center" vertical="center" wrapText="1" readingOrder="1"/>
    </xf>
    <xf numFmtId="0" fontId="49" fillId="6" borderId="11" xfId="0" applyFont="1" applyFill="1" applyBorder="1" applyAlignment="1">
      <alignment horizontal="center" vertical="center"/>
    </xf>
    <xf numFmtId="0" fontId="49" fillId="6" borderId="12" xfId="0" applyFont="1" applyFill="1" applyBorder="1" applyAlignment="1">
      <alignment horizontal="center" vertical="center"/>
    </xf>
    <xf numFmtId="0" fontId="49" fillId="6" borderId="13" xfId="0" applyFont="1" applyFill="1" applyBorder="1" applyAlignment="1">
      <alignment horizontal="center" vertical="center"/>
    </xf>
    <xf numFmtId="0" fontId="51" fillId="0" borderId="18" xfId="0" applyFont="1" applyBorder="1" applyAlignment="1">
      <alignment horizontal="center"/>
    </xf>
    <xf numFmtId="0" fontId="51" fillId="0" borderId="22" xfId="0" applyFont="1" applyBorder="1" applyAlignment="1">
      <alignment horizontal="center"/>
    </xf>
    <xf numFmtId="0" fontId="51" fillId="0" borderId="20" xfId="0" applyFont="1" applyBorder="1" applyAlignment="1">
      <alignment horizontal="center"/>
    </xf>
    <xf numFmtId="0" fontId="34" fillId="9" borderId="11" xfId="0" applyFont="1" applyFill="1" applyBorder="1" applyAlignment="1">
      <alignment horizontal="center" vertical="center"/>
    </xf>
    <xf numFmtId="0" fontId="34" fillId="9" borderId="12" xfId="0" applyFont="1" applyFill="1" applyBorder="1" applyAlignment="1">
      <alignment horizontal="center" vertical="center"/>
    </xf>
    <xf numFmtId="0" fontId="34" fillId="9" borderId="13" xfId="0" applyFont="1" applyFill="1" applyBorder="1" applyAlignment="1">
      <alignment horizontal="center" vertical="center"/>
    </xf>
    <xf numFmtId="0" fontId="34" fillId="12" borderId="10" xfId="0" applyFont="1" applyFill="1" applyBorder="1" applyAlignment="1">
      <alignment horizontal="center" vertical="center"/>
    </xf>
    <xf numFmtId="0" fontId="52" fillId="17" borderId="11" xfId="0" applyFont="1" applyFill="1" applyBorder="1" applyAlignment="1">
      <alignment horizontal="center" vertical="center" wrapText="1"/>
    </xf>
    <xf numFmtId="0" fontId="52" fillId="17" borderId="13" xfId="0" applyFont="1" applyFill="1" applyBorder="1" applyAlignment="1">
      <alignment horizontal="center" vertical="center" wrapText="1"/>
    </xf>
    <xf numFmtId="0" fontId="54" fillId="13" borderId="11" xfId="0" applyFont="1" applyFill="1" applyBorder="1" applyAlignment="1">
      <alignment horizontal="center" vertical="center"/>
    </xf>
    <xf numFmtId="0" fontId="54" fillId="13" borderId="13" xfId="0" applyFont="1" applyFill="1" applyBorder="1" applyAlignment="1">
      <alignment horizontal="center" vertical="center"/>
    </xf>
    <xf numFmtId="0" fontId="56" fillId="5" borderId="11" xfId="0" applyFont="1" applyFill="1" applyBorder="1" applyAlignment="1">
      <alignment horizontal="center" vertical="center" wrapText="1" readingOrder="1"/>
    </xf>
    <xf numFmtId="0" fontId="56" fillId="5" borderId="13" xfId="0" applyFont="1" applyFill="1" applyBorder="1" applyAlignment="1">
      <alignment horizontal="center" vertical="center" wrapText="1" readingOrder="1"/>
    </xf>
    <xf numFmtId="0" fontId="56" fillId="18" borderId="11" xfId="0" applyFont="1" applyFill="1" applyBorder="1" applyAlignment="1">
      <alignment horizontal="center" vertical="center" wrapText="1" readingOrder="1"/>
    </xf>
    <xf numFmtId="0" fontId="56" fillId="18" borderId="13" xfId="0" applyFont="1" applyFill="1" applyBorder="1" applyAlignment="1">
      <alignment horizontal="center" vertical="center" wrapText="1" readingOrder="1"/>
    </xf>
    <xf numFmtId="9" fontId="59" fillId="5" borderId="11" xfId="0" applyNumberFormat="1" applyFont="1" applyFill="1" applyBorder="1" applyAlignment="1">
      <alignment horizontal="center" vertical="center"/>
    </xf>
    <xf numFmtId="9" fontId="59" fillId="5" borderId="13" xfId="0" applyNumberFormat="1" applyFont="1" applyFill="1" applyBorder="1" applyAlignment="1">
      <alignment horizontal="center" vertical="center"/>
    </xf>
    <xf numFmtId="0" fontId="58" fillId="15" borderId="15" xfId="0" applyFont="1" applyFill="1" applyBorder="1" applyAlignment="1">
      <alignment horizontal="center" vertical="center"/>
    </xf>
    <xf numFmtId="0" fontId="58" fillId="15" borderId="16" xfId="0" applyFont="1" applyFill="1" applyBorder="1" applyAlignment="1">
      <alignment horizontal="center" vertical="center"/>
    </xf>
    <xf numFmtId="0" fontId="58" fillId="15" borderId="21" xfId="0" applyFont="1" applyFill="1" applyBorder="1" applyAlignment="1">
      <alignment horizontal="center" vertical="center"/>
    </xf>
    <xf numFmtId="0" fontId="58" fillId="15" borderId="18" xfId="0" applyFont="1" applyFill="1" applyBorder="1" applyAlignment="1">
      <alignment horizontal="center" vertical="center"/>
    </xf>
    <xf numFmtId="0" fontId="58" fillId="15" borderId="22" xfId="0" applyFont="1" applyFill="1" applyBorder="1" applyAlignment="1">
      <alignment horizontal="center" vertical="center"/>
    </xf>
    <xf numFmtId="0" fontId="58" fillId="15" borderId="20" xfId="0" applyFont="1" applyFill="1" applyBorder="1" applyAlignment="1">
      <alignment horizontal="center" vertical="center"/>
    </xf>
    <xf numFmtId="0" fontId="49" fillId="15" borderId="15" xfId="0" applyFont="1" applyFill="1" applyBorder="1" applyAlignment="1">
      <alignment vertical="center" wrapText="1"/>
    </xf>
    <xf numFmtId="0" fontId="51" fillId="0" borderId="16" xfId="0" applyFont="1" applyBorder="1" applyAlignment="1">
      <alignment vertical="center" wrapText="1"/>
    </xf>
    <xf numFmtId="0" fontId="51" fillId="0" borderId="21" xfId="0" applyFont="1" applyBorder="1" applyAlignment="1">
      <alignment vertical="center" wrapText="1"/>
    </xf>
    <xf numFmtId="0" fontId="39" fillId="3" borderId="11" xfId="0" applyFont="1" applyFill="1" applyBorder="1" applyAlignment="1">
      <alignment horizontal="center" vertical="center"/>
    </xf>
    <xf numFmtId="0" fontId="39" fillId="3" borderId="12" xfId="0" applyFont="1" applyFill="1" applyBorder="1" applyAlignment="1">
      <alignment horizontal="center" vertical="center"/>
    </xf>
    <xf numFmtId="0" fontId="39" fillId="3" borderId="13" xfId="0" applyFont="1" applyFill="1" applyBorder="1" applyAlignment="1">
      <alignment horizontal="center" vertical="center"/>
    </xf>
    <xf numFmtId="0" fontId="59" fillId="10" borderId="11" xfId="0" applyFont="1" applyFill="1" applyBorder="1" applyAlignment="1">
      <alignment horizontal="center" vertical="center" wrapText="1"/>
    </xf>
    <xf numFmtId="0" fontId="59" fillId="10" borderId="13" xfId="0" applyFont="1" applyFill="1" applyBorder="1" applyAlignment="1">
      <alignment horizontal="center" vertical="center" wrapText="1"/>
    </xf>
    <xf numFmtId="0" fontId="51" fillId="0" borderId="16" xfId="0" applyFont="1" applyBorder="1" applyAlignment="1">
      <alignment horizontal="center" vertical="center"/>
    </xf>
    <xf numFmtId="0" fontId="51" fillId="0" borderId="21" xfId="0" applyFont="1" applyBorder="1" applyAlignment="1">
      <alignment horizontal="center" vertical="center"/>
    </xf>
    <xf numFmtId="0" fontId="49" fillId="15" borderId="16" xfId="0" applyFont="1" applyFill="1" applyBorder="1" applyAlignment="1">
      <alignment vertical="center" wrapText="1"/>
    </xf>
    <xf numFmtId="0" fontId="53" fillId="16" borderId="11" xfId="0" applyFont="1" applyFill="1" applyBorder="1" applyAlignment="1">
      <alignment horizontal="center" vertical="center" wrapText="1" readingOrder="1"/>
    </xf>
    <xf numFmtId="0" fontId="53" fillId="16" borderId="12" xfId="0" applyFont="1" applyFill="1" applyBorder="1" applyAlignment="1">
      <alignment horizontal="center" vertical="center" wrapText="1" readingOrder="1"/>
    </xf>
    <xf numFmtId="0" fontId="53" fillId="16" borderId="13" xfId="0" applyFont="1" applyFill="1" applyBorder="1" applyAlignment="1">
      <alignment horizontal="center" vertical="center" wrapText="1" readingOrder="1"/>
    </xf>
    <xf numFmtId="0" fontId="34" fillId="7" borderId="11" xfId="0" applyFont="1" applyFill="1" applyBorder="1" applyAlignment="1">
      <alignment horizontal="center" vertical="center"/>
    </xf>
    <xf numFmtId="0" fontId="34" fillId="7" borderId="12" xfId="0" applyFont="1" applyFill="1" applyBorder="1" applyAlignment="1">
      <alignment horizontal="center" vertical="center"/>
    </xf>
    <xf numFmtId="0" fontId="34" fillId="7" borderId="13" xfId="0" applyFont="1" applyFill="1" applyBorder="1" applyAlignment="1">
      <alignment horizontal="center" vertical="center"/>
    </xf>
    <xf numFmtId="0" fontId="49" fillId="15" borderId="15" xfId="0" applyFont="1" applyFill="1" applyBorder="1" applyAlignment="1">
      <alignment horizontal="center" vertical="center" wrapText="1"/>
    </xf>
    <xf numFmtId="0" fontId="49" fillId="15" borderId="16" xfId="0" applyFont="1" applyFill="1" applyBorder="1" applyAlignment="1">
      <alignment horizontal="center" vertical="center" wrapText="1"/>
    </xf>
    <xf numFmtId="0" fontId="49" fillId="15" borderId="21" xfId="0" applyFont="1" applyFill="1" applyBorder="1" applyAlignment="1">
      <alignment horizontal="center" vertical="center" wrapText="1"/>
    </xf>
    <xf numFmtId="0" fontId="48" fillId="22" borderId="11" xfId="0" applyFont="1" applyFill="1" applyBorder="1" applyAlignment="1">
      <alignment horizontal="center" vertical="center"/>
    </xf>
    <xf numFmtId="0" fontId="48" fillId="22" borderId="12" xfId="0" applyFont="1" applyFill="1" applyBorder="1" applyAlignment="1">
      <alignment horizontal="center" vertical="center"/>
    </xf>
    <xf numFmtId="0" fontId="48" fillId="22" borderId="13" xfId="0" applyFont="1" applyFill="1" applyBorder="1" applyAlignment="1">
      <alignment horizontal="center" vertical="center"/>
    </xf>
    <xf numFmtId="0" fontId="53" fillId="17" borderId="15" xfId="0" applyFont="1" applyFill="1" applyBorder="1" applyAlignment="1">
      <alignment horizontal="center" vertical="center"/>
    </xf>
    <xf numFmtId="0" fontId="53" fillId="17" borderId="21" xfId="0" applyFont="1" applyFill="1" applyBorder="1" applyAlignment="1">
      <alignment horizontal="center" vertical="center"/>
    </xf>
    <xf numFmtId="0" fontId="34" fillId="17" borderId="15" xfId="0" applyFont="1" applyFill="1" applyBorder="1" applyAlignment="1">
      <alignment horizontal="center" vertical="center"/>
    </xf>
    <xf numFmtId="0" fontId="34" fillId="17" borderId="21" xfId="0" applyFont="1" applyFill="1" applyBorder="1" applyAlignment="1">
      <alignment horizontal="center" vertical="center"/>
    </xf>
    <xf numFmtId="0" fontId="34" fillId="17" borderId="15" xfId="0" applyFont="1" applyFill="1" applyBorder="1" applyAlignment="1">
      <alignment horizontal="center" vertical="center" wrapText="1"/>
    </xf>
    <xf numFmtId="0" fontId="34" fillId="17" borderId="21" xfId="0" applyFont="1" applyFill="1" applyBorder="1" applyAlignment="1">
      <alignment horizontal="center" vertical="center" wrapText="1"/>
    </xf>
    <xf numFmtId="0" fontId="72" fillId="15" borderId="19" xfId="0" applyFont="1" applyFill="1" applyBorder="1" applyAlignment="1" applyProtection="1">
      <alignment horizontal="left" vertical="center" readingOrder="1"/>
      <protection locked="0"/>
    </xf>
    <xf numFmtId="0" fontId="72" fillId="15" borderId="14" xfId="0" applyFont="1" applyFill="1" applyBorder="1" applyAlignment="1" applyProtection="1">
      <alignment horizontal="left" vertical="center" readingOrder="1"/>
      <protection locked="0"/>
    </xf>
    <xf numFmtId="0" fontId="72" fillId="15" borderId="20" xfId="0" applyFont="1" applyFill="1" applyBorder="1" applyAlignment="1" applyProtection="1">
      <alignment horizontal="left" vertical="center" readingOrder="1"/>
      <protection locked="0"/>
    </xf>
    <xf numFmtId="9" fontId="20" fillId="16" borderId="12" xfId="0" applyNumberFormat="1" applyFont="1" applyFill="1" applyBorder="1" applyAlignment="1">
      <alignment horizontal="center" vertical="center" wrapText="1"/>
    </xf>
    <xf numFmtId="0" fontId="11" fillId="15" borderId="15" xfId="0" applyFont="1" applyFill="1" applyBorder="1" applyAlignment="1">
      <alignment horizontal="center" vertical="center"/>
    </xf>
    <xf numFmtId="0" fontId="11" fillId="15" borderId="16" xfId="0" applyFont="1" applyFill="1" applyBorder="1" applyAlignment="1">
      <alignment horizontal="center" vertical="center"/>
    </xf>
    <xf numFmtId="0" fontId="29" fillId="15" borderId="15" xfId="0" applyFont="1" applyFill="1" applyBorder="1" applyAlignment="1">
      <alignment horizontal="center" vertical="center" wrapText="1"/>
    </xf>
    <xf numFmtId="0" fontId="29" fillId="15" borderId="16" xfId="0" applyFont="1" applyFill="1" applyBorder="1" applyAlignment="1">
      <alignment horizontal="center" vertical="center" wrapText="1"/>
    </xf>
    <xf numFmtId="0" fontId="27" fillId="16" borderId="11" xfId="0" applyFont="1" applyFill="1" applyBorder="1" applyAlignment="1">
      <alignment horizontal="center" vertical="center" wrapText="1" readingOrder="1"/>
    </xf>
    <xf numFmtId="0" fontId="27" fillId="16" borderId="12" xfId="0" applyFont="1" applyFill="1" applyBorder="1" applyAlignment="1">
      <alignment horizontal="center" vertical="center" wrapText="1" readingOrder="1"/>
    </xf>
    <xf numFmtId="0" fontId="27" fillId="16" borderId="13" xfId="0" applyFont="1" applyFill="1" applyBorder="1" applyAlignment="1">
      <alignment horizontal="center" vertical="center" wrapText="1" readingOrder="1"/>
    </xf>
    <xf numFmtId="0" fontId="33" fillId="16" borderId="11" xfId="0" applyFont="1" applyFill="1" applyBorder="1" applyAlignment="1">
      <alignment horizontal="center" vertical="center" readingOrder="1"/>
    </xf>
    <xf numFmtId="0" fontId="33" fillId="16" borderId="12" xfId="0" applyFont="1" applyFill="1" applyBorder="1" applyAlignment="1">
      <alignment horizontal="center" vertical="center" readingOrder="1"/>
    </xf>
    <xf numFmtId="0" fontId="33" fillId="16" borderId="13" xfId="0" applyFont="1" applyFill="1" applyBorder="1" applyAlignment="1">
      <alignment horizontal="center" vertical="center" readingOrder="1"/>
    </xf>
    <xf numFmtId="0" fontId="18" fillId="11" borderId="23" xfId="0" applyFont="1" applyFill="1" applyBorder="1" applyAlignment="1">
      <alignment horizontal="center" vertical="center" wrapText="1"/>
    </xf>
    <xf numFmtId="0" fontId="18" fillId="11" borderId="18" xfId="0" applyFont="1" applyFill="1" applyBorder="1" applyAlignment="1">
      <alignment horizontal="center" vertical="center" wrapText="1"/>
    </xf>
    <xf numFmtId="0" fontId="18" fillId="11" borderId="24" xfId="0" applyFont="1" applyFill="1" applyBorder="1" applyAlignment="1">
      <alignment horizontal="center" vertical="center" wrapText="1"/>
    </xf>
    <xf numFmtId="0" fontId="18" fillId="11" borderId="22" xfId="0" applyFont="1" applyFill="1" applyBorder="1" applyAlignment="1">
      <alignment horizontal="center" vertical="center" wrapText="1"/>
    </xf>
    <xf numFmtId="0" fontId="18" fillId="11" borderId="19" xfId="0" applyFont="1" applyFill="1" applyBorder="1" applyAlignment="1">
      <alignment horizontal="center" vertical="center" wrapText="1"/>
    </xf>
    <xf numFmtId="0" fontId="18" fillId="11" borderId="20" xfId="0" applyFont="1" applyFill="1" applyBorder="1" applyAlignment="1">
      <alignment horizontal="center" vertical="center" wrapText="1"/>
    </xf>
    <xf numFmtId="9" fontId="20" fillId="15" borderId="15" xfId="0" applyNumberFormat="1" applyFont="1" applyFill="1" applyBorder="1" applyAlignment="1">
      <alignment horizontal="center" vertical="center"/>
    </xf>
    <xf numFmtId="9" fontId="20" fillId="15" borderId="16" xfId="0" applyNumberFormat="1" applyFont="1" applyFill="1" applyBorder="1" applyAlignment="1">
      <alignment horizontal="center" vertical="center"/>
    </xf>
    <xf numFmtId="9" fontId="20" fillId="15" borderId="21" xfId="0" applyNumberFormat="1" applyFont="1" applyFill="1" applyBorder="1" applyAlignment="1">
      <alignment horizontal="center" vertical="center"/>
    </xf>
    <xf numFmtId="0" fontId="17" fillId="17" borderId="10" xfId="0" applyFont="1" applyFill="1" applyBorder="1" applyAlignment="1">
      <alignment horizontal="center" vertical="center"/>
    </xf>
    <xf numFmtId="0" fontId="11" fillId="15" borderId="21" xfId="0" applyFont="1" applyFill="1" applyBorder="1" applyAlignment="1">
      <alignment horizontal="center" vertical="center"/>
    </xf>
    <xf numFmtId="0" fontId="17" fillId="3" borderId="10" xfId="0" applyFont="1" applyFill="1" applyBorder="1" applyAlignment="1">
      <alignment horizontal="center" vertical="center"/>
    </xf>
    <xf numFmtId="0" fontId="17" fillId="17" borderId="23" xfId="0" applyFont="1" applyFill="1" applyBorder="1" applyAlignment="1">
      <alignment horizontal="center" vertical="center"/>
    </xf>
    <xf numFmtId="0" fontId="17" fillId="17" borderId="17" xfId="0" applyFont="1" applyFill="1" applyBorder="1" applyAlignment="1">
      <alignment horizontal="center" vertical="center"/>
    </xf>
    <xf numFmtId="0" fontId="17" fillId="17" borderId="18" xfId="0" applyFont="1" applyFill="1" applyBorder="1" applyAlignment="1">
      <alignment horizontal="center" vertical="center"/>
    </xf>
    <xf numFmtId="0" fontId="17" fillId="17" borderId="19" xfId="0" applyFont="1" applyFill="1" applyBorder="1" applyAlignment="1">
      <alignment horizontal="center" vertical="center"/>
    </xf>
    <xf numFmtId="0" fontId="17" fillId="17" borderId="14" xfId="0" applyFont="1" applyFill="1" applyBorder="1" applyAlignment="1">
      <alignment horizontal="center" vertical="center"/>
    </xf>
    <xf numFmtId="0" fontId="17" fillId="17" borderId="20" xfId="0" applyFont="1" applyFill="1" applyBorder="1" applyAlignment="1">
      <alignment horizontal="center" vertical="center"/>
    </xf>
    <xf numFmtId="0" fontId="17" fillId="17" borderId="10" xfId="0" applyFont="1" applyFill="1" applyBorder="1" applyAlignment="1">
      <alignment horizontal="center" vertical="center" wrapText="1"/>
    </xf>
    <xf numFmtId="0" fontId="18" fillId="16" borderId="11" xfId="0" applyFont="1" applyFill="1" applyBorder="1" applyAlignment="1">
      <alignment horizontal="center" vertical="center" wrapText="1"/>
    </xf>
    <xf numFmtId="0" fontId="18" fillId="16" borderId="12" xfId="0" applyFont="1" applyFill="1" applyBorder="1" applyAlignment="1">
      <alignment horizontal="center" vertical="center" wrapText="1"/>
    </xf>
    <xf numFmtId="0" fontId="18" fillId="16" borderId="13" xfId="0" applyFont="1" applyFill="1" applyBorder="1" applyAlignment="1">
      <alignment horizontal="center" vertical="center" wrapText="1"/>
    </xf>
    <xf numFmtId="0" fontId="50" fillId="3" borderId="23" xfId="0" applyFont="1" applyFill="1" applyBorder="1" applyAlignment="1">
      <alignment horizontal="center" vertical="center" wrapText="1"/>
    </xf>
    <xf numFmtId="0" fontId="50" fillId="3" borderId="18" xfId="0" applyFont="1" applyFill="1" applyBorder="1" applyAlignment="1">
      <alignment horizontal="center" vertical="center" wrapText="1"/>
    </xf>
    <xf numFmtId="0" fontId="50" fillId="3" borderId="24" xfId="0" applyFont="1" applyFill="1" applyBorder="1" applyAlignment="1">
      <alignment horizontal="center" vertical="center" wrapText="1"/>
    </xf>
    <xf numFmtId="0" fontId="50" fillId="3" borderId="22" xfId="0" applyFont="1" applyFill="1" applyBorder="1" applyAlignment="1">
      <alignment horizontal="center" vertical="center" wrapText="1"/>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17" fillId="7" borderId="13" xfId="0" applyFont="1" applyFill="1" applyBorder="1" applyAlignment="1">
      <alignment horizontal="center" vertical="center"/>
    </xf>
    <xf numFmtId="0" fontId="33" fillId="16" borderId="11" xfId="0" applyFont="1" applyFill="1" applyBorder="1" applyAlignment="1">
      <alignment horizontal="center" vertical="top"/>
    </xf>
    <xf numFmtId="0" fontId="33" fillId="16" borderId="12" xfId="0" applyFont="1" applyFill="1" applyBorder="1" applyAlignment="1">
      <alignment horizontal="center" vertical="top"/>
    </xf>
    <xf numFmtId="0" fontId="33" fillId="16" borderId="13" xfId="0" applyFont="1" applyFill="1" applyBorder="1" applyAlignment="1">
      <alignment horizontal="center" vertical="top"/>
    </xf>
    <xf numFmtId="0" fontId="0" fillId="9" borderId="14" xfId="0" applyFill="1" applyBorder="1" applyAlignment="1">
      <alignment horizontal="center"/>
    </xf>
    <xf numFmtId="0" fontId="0" fillId="17" borderId="10" xfId="0" applyFill="1" applyBorder="1" applyAlignment="1">
      <alignment horizontal="center"/>
    </xf>
    <xf numFmtId="0" fontId="27" fillId="25" borderId="10" xfId="0" applyFont="1" applyFill="1" applyBorder="1" applyAlignment="1">
      <alignment horizontal="center" vertical="center"/>
    </xf>
    <xf numFmtId="0" fontId="27" fillId="25" borderId="15" xfId="0" applyFont="1" applyFill="1" applyBorder="1" applyAlignment="1">
      <alignment horizontal="center" vertical="center"/>
    </xf>
    <xf numFmtId="0" fontId="27" fillId="9" borderId="10" xfId="0" applyFont="1" applyFill="1" applyBorder="1" applyAlignment="1">
      <alignment horizontal="center" vertical="center"/>
    </xf>
    <xf numFmtId="0" fontId="9" fillId="17" borderId="19" xfId="0" applyFont="1" applyFill="1" applyBorder="1" applyAlignment="1">
      <alignment horizontal="center" vertical="center" wrapText="1"/>
    </xf>
    <xf numFmtId="0" fontId="9" fillId="17" borderId="20" xfId="0" applyFont="1" applyFill="1" applyBorder="1" applyAlignment="1">
      <alignment horizontal="center" vertical="center" wrapText="1"/>
    </xf>
    <xf numFmtId="0" fontId="9" fillId="17" borderId="19" xfId="0" applyFont="1" applyFill="1" applyBorder="1" applyAlignment="1">
      <alignment horizontal="center" vertical="center"/>
    </xf>
    <xf numFmtId="0" fontId="9" fillId="17" borderId="14" xfId="0" applyFont="1" applyFill="1" applyBorder="1" applyAlignment="1">
      <alignment horizontal="center" vertical="center"/>
    </xf>
    <xf numFmtId="0" fontId="9" fillId="17" borderId="20" xfId="0" applyFont="1" applyFill="1" applyBorder="1" applyAlignment="1">
      <alignment horizontal="center" vertical="center"/>
    </xf>
    <xf numFmtId="0" fontId="10" fillId="13" borderId="11" xfId="0" applyFont="1" applyFill="1" applyBorder="1" applyAlignment="1">
      <alignment horizontal="center" vertical="center"/>
    </xf>
    <xf numFmtId="0" fontId="10" fillId="13" borderId="13" xfId="0" applyFont="1" applyFill="1" applyBorder="1" applyAlignment="1">
      <alignment horizontal="center" vertical="center"/>
    </xf>
    <xf numFmtId="0" fontId="17" fillId="6" borderId="11" xfId="0" applyFont="1" applyFill="1" applyBorder="1" applyAlignment="1">
      <alignment horizontal="center" vertical="center"/>
    </xf>
    <xf numFmtId="0" fontId="17" fillId="6" borderId="12" xfId="0" applyFont="1" applyFill="1" applyBorder="1" applyAlignment="1">
      <alignment horizontal="center" vertical="center"/>
    </xf>
    <xf numFmtId="0" fontId="17" fillId="6" borderId="13" xfId="0" applyFont="1" applyFill="1" applyBorder="1" applyAlignment="1">
      <alignment horizontal="center" vertical="center"/>
    </xf>
    <xf numFmtId="0" fontId="9" fillId="5" borderId="11" xfId="0" applyFont="1" applyFill="1" applyBorder="1" applyAlignment="1">
      <alignment horizontal="center" vertical="center" wrapText="1" readingOrder="1"/>
    </xf>
    <xf numFmtId="0" fontId="9" fillId="5" borderId="12" xfId="0" applyFont="1" applyFill="1" applyBorder="1" applyAlignment="1">
      <alignment horizontal="center" vertical="center" wrapText="1" readingOrder="1"/>
    </xf>
    <xf numFmtId="0" fontId="9" fillId="18" borderId="11" xfId="0" applyFont="1" applyFill="1" applyBorder="1" applyAlignment="1">
      <alignment horizontal="center" vertical="center" wrapText="1" readingOrder="1"/>
    </xf>
    <xf numFmtId="0" fontId="9" fillId="18" borderId="12" xfId="0" applyFont="1" applyFill="1" applyBorder="1" applyAlignment="1">
      <alignment horizontal="center" vertical="center" wrapText="1" readingOrder="1"/>
    </xf>
    <xf numFmtId="0" fontId="9" fillId="15" borderId="11" xfId="0" applyFont="1" applyFill="1" applyBorder="1" applyAlignment="1">
      <alignment horizontal="center" vertical="center" wrapText="1" readingOrder="1"/>
    </xf>
    <xf numFmtId="0" fontId="9" fillId="15" borderId="12" xfId="0" applyFont="1" applyFill="1" applyBorder="1" applyAlignment="1">
      <alignment horizontal="center" vertical="center" wrapText="1" readingOrder="1"/>
    </xf>
    <xf numFmtId="0" fontId="33" fillId="16" borderId="11" xfId="0" applyFont="1" applyFill="1" applyBorder="1" applyAlignment="1">
      <alignment horizontal="center" vertical="center"/>
    </xf>
    <xf numFmtId="0" fontId="33" fillId="16" borderId="12" xfId="0" applyFont="1" applyFill="1" applyBorder="1" applyAlignment="1">
      <alignment horizontal="center" vertical="center"/>
    </xf>
    <xf numFmtId="0" fontId="33" fillId="16" borderId="13" xfId="0" applyFont="1" applyFill="1" applyBorder="1" applyAlignment="1">
      <alignment horizontal="center" vertical="center"/>
    </xf>
    <xf numFmtId="0" fontId="30" fillId="15" borderId="15" xfId="0" applyFont="1" applyFill="1" applyBorder="1" applyAlignment="1">
      <alignment horizontal="center" vertical="top"/>
    </xf>
    <xf numFmtId="0" fontId="30" fillId="15" borderId="16" xfId="0" applyFont="1" applyFill="1" applyBorder="1" applyAlignment="1">
      <alignment horizontal="center" vertical="top"/>
    </xf>
    <xf numFmtId="0" fontId="30" fillId="15" borderId="21" xfId="0" applyFont="1" applyFill="1" applyBorder="1" applyAlignment="1">
      <alignment horizontal="center" vertical="top"/>
    </xf>
    <xf numFmtId="0" fontId="72" fillId="15" borderId="19" xfId="0" applyFont="1" applyFill="1" applyBorder="1" applyAlignment="1" applyProtection="1">
      <alignment horizontal="left" vertical="center" readingOrder="2"/>
      <protection locked="0"/>
    </xf>
    <xf numFmtId="0" fontId="72" fillId="15" borderId="14" xfId="0" applyFont="1" applyFill="1" applyBorder="1" applyAlignment="1" applyProtection="1">
      <alignment horizontal="left" vertical="center" readingOrder="2"/>
      <protection locked="0"/>
    </xf>
    <xf numFmtId="0" fontId="72" fillId="15" borderId="20" xfId="0" applyFont="1" applyFill="1" applyBorder="1" applyAlignment="1" applyProtection="1">
      <alignment horizontal="left" vertical="center" readingOrder="2"/>
      <protection locked="0"/>
    </xf>
    <xf numFmtId="0" fontId="27" fillId="16" borderId="11" xfId="0" applyFont="1" applyFill="1" applyBorder="1" applyAlignment="1">
      <alignment horizontal="center" vertical="center" wrapText="1" readingOrder="2"/>
    </xf>
    <xf numFmtId="0" fontId="27" fillId="16" borderId="12" xfId="0" applyFont="1" applyFill="1" applyBorder="1" applyAlignment="1">
      <alignment horizontal="center" vertical="center" wrapText="1" readingOrder="2"/>
    </xf>
    <xf numFmtId="0" fontId="27" fillId="16" borderId="13" xfId="0" applyFont="1" applyFill="1" applyBorder="1" applyAlignment="1">
      <alignment horizontal="center" vertical="center" wrapText="1" readingOrder="2"/>
    </xf>
    <xf numFmtId="0" fontId="30" fillId="0" borderId="15" xfId="0" applyFont="1" applyBorder="1" applyAlignment="1">
      <alignment horizontal="center" vertical="center" readingOrder="1"/>
    </xf>
    <xf numFmtId="0" fontId="30" fillId="0" borderId="16" xfId="0" applyFont="1" applyBorder="1" applyAlignment="1">
      <alignment horizontal="center" vertical="center" readingOrder="1"/>
    </xf>
    <xf numFmtId="0" fontId="30" fillId="0" borderId="23" xfId="0" applyFont="1" applyBorder="1" applyAlignment="1">
      <alignment horizontal="center" vertical="center" readingOrder="1"/>
    </xf>
    <xf numFmtId="0" fontId="30" fillId="0" borderId="24" xfId="0" applyFont="1" applyBorder="1" applyAlignment="1">
      <alignment horizontal="center" vertical="center" readingOrder="1"/>
    </xf>
    <xf numFmtId="0" fontId="30" fillId="0" borderId="19" xfId="0" applyFont="1" applyBorder="1" applyAlignment="1">
      <alignment horizontal="center" vertical="center" readingOrder="1"/>
    </xf>
    <xf numFmtId="0" fontId="30" fillId="0" borderId="21" xfId="0" applyFont="1" applyBorder="1" applyAlignment="1">
      <alignment horizontal="center" vertical="center" readingOrder="1"/>
    </xf>
    <xf numFmtId="0" fontId="10" fillId="15" borderId="15" xfId="0" applyFont="1" applyFill="1" applyBorder="1" applyAlignment="1">
      <alignment horizontal="center" vertical="center"/>
    </xf>
    <xf numFmtId="0" fontId="10" fillId="15" borderId="16" xfId="0" applyFont="1" applyFill="1" applyBorder="1" applyAlignment="1">
      <alignment horizontal="center" vertical="center"/>
    </xf>
    <xf numFmtId="0" fontId="28" fillId="15" borderId="18" xfId="0" applyFont="1" applyFill="1" applyBorder="1" applyAlignment="1">
      <alignment horizontal="center" vertical="center" readingOrder="1"/>
    </xf>
    <xf numFmtId="0" fontId="28" fillId="15" borderId="22" xfId="0" applyFont="1" applyFill="1" applyBorder="1" applyAlignment="1">
      <alignment horizontal="center" vertical="center" readingOrder="1"/>
    </xf>
    <xf numFmtId="0" fontId="28" fillId="15" borderId="20" xfId="0" applyFont="1" applyFill="1" applyBorder="1" applyAlignment="1">
      <alignment horizontal="center" vertical="center" readingOrder="1"/>
    </xf>
    <xf numFmtId="0" fontId="0" fillId="0" borderId="15" xfId="0" applyBorder="1" applyAlignment="1">
      <alignment horizontal="center"/>
    </xf>
    <xf numFmtId="0" fontId="0" fillId="0" borderId="16" xfId="0" applyBorder="1" applyAlignment="1">
      <alignment horizontal="center"/>
    </xf>
    <xf numFmtId="0" fontId="0" fillId="0" borderId="21" xfId="0" applyBorder="1" applyAlignment="1">
      <alignment horizontal="center"/>
    </xf>
    <xf numFmtId="0" fontId="45" fillId="22" borderId="11" xfId="0" applyFont="1" applyFill="1" applyBorder="1" applyAlignment="1">
      <alignment horizontal="center" vertical="center"/>
    </xf>
    <xf numFmtId="0" fontId="45" fillId="22" borderId="12" xfId="0" applyFont="1" applyFill="1" applyBorder="1" applyAlignment="1">
      <alignment horizontal="center" vertical="center"/>
    </xf>
    <xf numFmtId="0" fontId="45" fillId="22" borderId="13" xfId="0" applyFont="1" applyFill="1" applyBorder="1" applyAlignment="1">
      <alignment horizontal="center" vertical="center"/>
    </xf>
    <xf numFmtId="0" fontId="46" fillId="7" borderId="10" xfId="0" applyFont="1" applyFill="1" applyBorder="1" applyAlignment="1">
      <alignment horizontal="center" vertical="center"/>
    </xf>
    <xf numFmtId="0" fontId="38" fillId="10" borderId="15" xfId="0" applyFont="1" applyFill="1" applyBorder="1" applyAlignment="1">
      <alignment horizontal="center" vertical="center" wrapText="1"/>
    </xf>
    <xf numFmtId="0" fontId="38" fillId="10" borderId="21" xfId="0" applyFont="1" applyFill="1" applyBorder="1" applyAlignment="1">
      <alignment horizontal="center" vertical="center" wrapText="1"/>
    </xf>
    <xf numFmtId="0" fontId="38" fillId="16" borderId="15" xfId="0" applyFont="1" applyFill="1" applyBorder="1" applyAlignment="1">
      <alignment horizontal="center" vertical="center" wrapText="1"/>
    </xf>
    <xf numFmtId="0" fontId="38" fillId="16" borderId="21" xfId="0" applyFont="1" applyFill="1" applyBorder="1" applyAlignment="1">
      <alignment horizontal="center" vertical="center" wrapText="1"/>
    </xf>
    <xf numFmtId="0" fontId="0" fillId="7" borderId="10" xfId="0" applyFill="1" applyBorder="1" applyAlignment="1" applyProtection="1">
      <alignment horizontal="center"/>
    </xf>
    <xf numFmtId="0" fontId="5" fillId="0" borderId="0" xfId="0" applyFont="1" applyAlignment="1" applyProtection="1">
      <alignment horizontal="center" vertical="center"/>
    </xf>
    <xf numFmtId="0" fontId="5" fillId="0" borderId="0" xfId="0" applyFont="1" applyAlignment="1" applyProtection="1">
      <alignment horizontal="left" vertical="top"/>
    </xf>
    <xf numFmtId="0" fontId="6" fillId="22" borderId="10" xfId="0" applyFont="1" applyFill="1" applyBorder="1" applyAlignment="1" applyProtection="1">
      <alignment horizontal="center" vertical="center"/>
    </xf>
    <xf numFmtId="0" fontId="7" fillId="17" borderId="10" xfId="0" applyFont="1" applyFill="1" applyBorder="1" applyAlignment="1" applyProtection="1">
      <alignment horizontal="center" vertical="center"/>
    </xf>
    <xf numFmtId="0" fontId="0" fillId="6" borderId="0" xfId="0" applyFill="1" applyProtection="1"/>
    <xf numFmtId="0" fontId="27" fillId="12" borderId="10" xfId="0" applyFont="1" applyFill="1" applyBorder="1" applyAlignment="1" applyProtection="1">
      <alignment horizontal="center" vertical="center"/>
    </xf>
    <xf numFmtId="0" fontId="7" fillId="17" borderId="15" xfId="0" applyFont="1" applyFill="1" applyBorder="1" applyAlignment="1" applyProtection="1">
      <alignment horizontal="center" vertical="center"/>
    </xf>
    <xf numFmtId="0" fontId="8" fillId="6" borderId="0" xfId="0" applyFont="1" applyFill="1" applyAlignment="1" applyProtection="1">
      <alignment horizontal="center" vertical="center"/>
    </xf>
    <xf numFmtId="0" fontId="0" fillId="15" borderId="0" xfId="0" applyFill="1" applyProtection="1"/>
    <xf numFmtId="0" fontId="0" fillId="15" borderId="17" xfId="0" applyFill="1" applyBorder="1" applyProtection="1"/>
    <xf numFmtId="0" fontId="27" fillId="9" borderId="11" xfId="0" applyFont="1" applyFill="1" applyBorder="1" applyAlignment="1" applyProtection="1">
      <alignment horizontal="center" vertical="center"/>
    </xf>
    <xf numFmtId="0" fontId="27" fillId="9" borderId="12" xfId="0" applyFont="1" applyFill="1" applyBorder="1" applyAlignment="1" applyProtection="1">
      <alignment horizontal="center" vertical="center"/>
    </xf>
    <xf numFmtId="0" fontId="27" fillId="9" borderId="13" xfId="0" applyFont="1" applyFill="1" applyBorder="1" applyAlignment="1" applyProtection="1">
      <alignment horizontal="center" vertical="center"/>
    </xf>
    <xf numFmtId="0" fontId="8" fillId="15" borderId="0" xfId="0" applyFont="1" applyFill="1" applyAlignment="1" applyProtection="1">
      <alignment vertical="center"/>
    </xf>
    <xf numFmtId="0" fontId="7" fillId="17" borderId="16" xfId="0" applyFont="1" applyFill="1" applyBorder="1" applyAlignment="1" applyProtection="1">
      <alignment horizontal="center" vertical="center"/>
    </xf>
    <xf numFmtId="0" fontId="0" fillId="15" borderId="0" xfId="0" applyFill="1" applyAlignment="1" applyProtection="1">
      <alignment horizontal="center"/>
    </xf>
    <xf numFmtId="0" fontId="0" fillId="15" borderId="22" xfId="0" applyFill="1" applyBorder="1" applyAlignment="1" applyProtection="1">
      <alignment horizontal="center"/>
    </xf>
    <xf numFmtId="0" fontId="27" fillId="19" borderId="19" xfId="0" applyFont="1" applyFill="1" applyBorder="1" applyAlignment="1" applyProtection="1">
      <alignment horizontal="center" vertical="center" wrapText="1"/>
    </xf>
    <xf numFmtId="0" fontId="27" fillId="19" borderId="20" xfId="0" applyFont="1" applyFill="1" applyBorder="1" applyAlignment="1" applyProtection="1">
      <alignment horizontal="center" vertical="center" wrapText="1"/>
    </xf>
    <xf numFmtId="0" fontId="27" fillId="19" borderId="19" xfId="0" applyFont="1" applyFill="1" applyBorder="1" applyAlignment="1" applyProtection="1">
      <alignment horizontal="center" vertical="center"/>
    </xf>
    <xf numFmtId="0" fontId="27" fillId="19" borderId="14" xfId="0" applyFont="1" applyFill="1" applyBorder="1" applyAlignment="1" applyProtection="1">
      <alignment horizontal="center" vertical="center"/>
    </xf>
    <xf numFmtId="0" fontId="27" fillId="19" borderId="20" xfId="0" applyFont="1" applyFill="1" applyBorder="1" applyAlignment="1" applyProtection="1">
      <alignment horizontal="center" vertical="center"/>
    </xf>
    <xf numFmtId="0" fontId="27" fillId="19" borderId="21" xfId="0" applyFont="1" applyFill="1" applyBorder="1" applyAlignment="1" applyProtection="1">
      <alignment horizontal="center" vertical="center"/>
    </xf>
    <xf numFmtId="0" fontId="27" fillId="8" borderId="21" xfId="0" applyFont="1" applyFill="1" applyBorder="1" applyAlignment="1" applyProtection="1">
      <alignment horizontal="center" vertical="center" wrapText="1"/>
    </xf>
    <xf numFmtId="0" fontId="27" fillId="13" borderId="11" xfId="0" applyFont="1" applyFill="1" applyBorder="1" applyAlignment="1" applyProtection="1">
      <alignment horizontal="center" vertical="center"/>
    </xf>
    <xf numFmtId="0" fontId="27" fillId="13" borderId="13" xfId="0" applyFont="1" applyFill="1" applyBorder="1" applyAlignment="1" applyProtection="1">
      <alignment horizontal="center" vertical="center"/>
    </xf>
    <xf numFmtId="0" fontId="27" fillId="6" borderId="11" xfId="0" applyFont="1" applyFill="1" applyBorder="1" applyAlignment="1" applyProtection="1">
      <alignment horizontal="center" vertical="center"/>
    </xf>
    <xf numFmtId="0" fontId="27" fillId="6" borderId="12" xfId="0" applyFont="1" applyFill="1" applyBorder="1" applyAlignment="1" applyProtection="1">
      <alignment horizontal="center" vertical="center"/>
    </xf>
    <xf numFmtId="0" fontId="27" fillId="6" borderId="13" xfId="0" applyFont="1" applyFill="1" applyBorder="1" applyAlignment="1" applyProtection="1">
      <alignment horizontal="center" vertical="center"/>
    </xf>
    <xf numFmtId="0" fontId="29" fillId="13" borderId="10" xfId="0" applyFont="1" applyFill="1" applyBorder="1" applyAlignment="1" applyProtection="1">
      <alignment horizontal="center" vertical="center"/>
    </xf>
    <xf numFmtId="0" fontId="27" fillId="13" borderId="10" xfId="0" applyFont="1" applyFill="1" applyBorder="1" applyAlignment="1" applyProtection="1">
      <alignment horizontal="center" vertical="center"/>
    </xf>
    <xf numFmtId="0" fontId="5" fillId="0" borderId="0" xfId="0" applyFont="1" applyAlignment="1" applyProtection="1">
      <alignment horizontal="left" vertical="center"/>
    </xf>
    <xf numFmtId="0" fontId="27" fillId="5" borderId="11" xfId="0" applyFont="1" applyFill="1" applyBorder="1" applyAlignment="1" applyProtection="1">
      <alignment horizontal="center" vertical="center" wrapText="1" readingOrder="1"/>
    </xf>
    <xf numFmtId="0" fontId="27" fillId="5" borderId="12" xfId="0" applyFont="1" applyFill="1" applyBorder="1" applyAlignment="1" applyProtection="1">
      <alignment horizontal="center" vertical="center" wrapText="1" readingOrder="1"/>
    </xf>
    <xf numFmtId="0" fontId="29" fillId="5" borderId="10" xfId="0" applyFont="1" applyFill="1" applyBorder="1" applyAlignment="1" applyProtection="1">
      <alignment horizontal="center" vertical="center"/>
    </xf>
    <xf numFmtId="0" fontId="39" fillId="5" borderId="10" xfId="0" applyFont="1" applyFill="1" applyBorder="1" applyAlignment="1" applyProtection="1">
      <alignment horizontal="center"/>
    </xf>
    <xf numFmtId="0" fontId="27" fillId="4" borderId="11" xfId="0" applyFont="1" applyFill="1" applyBorder="1" applyAlignment="1" applyProtection="1">
      <alignment horizontal="center" vertical="center" wrapText="1" readingOrder="1"/>
    </xf>
    <xf numFmtId="0" fontId="27" fillId="4" borderId="12" xfId="0" applyFont="1" applyFill="1" applyBorder="1" applyAlignment="1" applyProtection="1">
      <alignment horizontal="center" vertical="center" wrapText="1" readingOrder="1"/>
    </xf>
    <xf numFmtId="0" fontId="29" fillId="14" borderId="10" xfId="0" applyFont="1" applyFill="1" applyBorder="1" applyAlignment="1" applyProtection="1">
      <alignment horizontal="center" vertical="center"/>
    </xf>
    <xf numFmtId="0" fontId="27" fillId="14" borderId="10" xfId="0" applyFont="1" applyFill="1" applyBorder="1" applyAlignment="1" applyProtection="1">
      <alignment horizontal="center" vertical="center"/>
    </xf>
    <xf numFmtId="0" fontId="27" fillId="15" borderId="11" xfId="0" applyFont="1" applyFill="1" applyBorder="1" applyAlignment="1" applyProtection="1">
      <alignment horizontal="center" vertical="center" wrapText="1" readingOrder="1"/>
    </xf>
    <xf numFmtId="0" fontId="27" fillId="15" borderId="12" xfId="0" applyFont="1" applyFill="1" applyBorder="1" applyAlignment="1" applyProtection="1">
      <alignment horizontal="center" vertical="center" wrapText="1" readingOrder="1"/>
    </xf>
    <xf numFmtId="0" fontId="29" fillId="15" borderId="10" xfId="0" applyFont="1" applyFill="1" applyBorder="1" applyAlignment="1" applyProtection="1">
      <alignment horizontal="center" vertical="center"/>
    </xf>
    <xf numFmtId="0" fontId="39" fillId="15" borderId="10" xfId="0" applyFont="1" applyFill="1" applyBorder="1" applyAlignment="1" applyProtection="1">
      <alignment horizontal="center" vertical="center"/>
    </xf>
    <xf numFmtId="0" fontId="0" fillId="0" borderId="0" xfId="0" applyProtection="1"/>
    <xf numFmtId="0" fontId="27" fillId="17" borderId="23" xfId="0" applyFont="1" applyFill="1" applyBorder="1" applyAlignment="1" applyProtection="1">
      <alignment horizontal="center" vertical="center"/>
    </xf>
    <xf numFmtId="0" fontId="27" fillId="17" borderId="18" xfId="0" applyFont="1" applyFill="1" applyBorder="1" applyAlignment="1" applyProtection="1">
      <alignment horizontal="center" vertical="center"/>
    </xf>
    <xf numFmtId="0" fontId="27" fillId="17" borderId="10" xfId="0" applyFont="1" applyFill="1" applyBorder="1" applyAlignment="1" applyProtection="1">
      <alignment horizontal="center" vertical="center"/>
    </xf>
    <xf numFmtId="0" fontId="27" fillId="17" borderId="10" xfId="0" applyFont="1" applyFill="1" applyBorder="1" applyAlignment="1" applyProtection="1">
      <alignment horizontal="center" vertical="center" wrapText="1"/>
    </xf>
    <xf numFmtId="0" fontId="27" fillId="3" borderId="10" xfId="0" applyFont="1" applyFill="1" applyBorder="1" applyAlignment="1" applyProtection="1">
      <alignment horizontal="center" vertical="center"/>
    </xf>
    <xf numFmtId="0" fontId="27" fillId="7" borderId="11" xfId="0" applyFont="1" applyFill="1" applyBorder="1" applyAlignment="1" applyProtection="1">
      <alignment horizontal="center" vertical="center"/>
    </xf>
    <xf numFmtId="0" fontId="27" fillId="7" borderId="12" xfId="0" applyFont="1" applyFill="1" applyBorder="1" applyAlignment="1" applyProtection="1">
      <alignment horizontal="center" vertical="center"/>
    </xf>
    <xf numFmtId="0" fontId="27" fillId="7" borderId="13" xfId="0" applyFont="1" applyFill="1" applyBorder="1" applyAlignment="1" applyProtection="1">
      <alignment horizontal="center" vertical="center"/>
    </xf>
    <xf numFmtId="0" fontId="27" fillId="17" borderId="19" xfId="0" applyFont="1" applyFill="1" applyBorder="1" applyAlignment="1" applyProtection="1">
      <alignment horizontal="center" vertical="center"/>
    </xf>
    <xf numFmtId="0" fontId="27" fillId="17" borderId="20" xfId="0" applyFont="1" applyFill="1" applyBorder="1" applyAlignment="1" applyProtection="1">
      <alignment horizontal="center" vertical="center"/>
    </xf>
    <xf numFmtId="0" fontId="27" fillId="3" borderId="13" xfId="0" applyFont="1" applyFill="1" applyBorder="1" applyAlignment="1" applyProtection="1">
      <alignment horizontal="center" vertical="center"/>
    </xf>
    <xf numFmtId="0" fontId="27" fillId="3" borderId="10" xfId="0" applyFont="1" applyFill="1" applyBorder="1" applyAlignment="1" applyProtection="1">
      <alignment horizontal="center" vertical="center"/>
    </xf>
    <xf numFmtId="0" fontId="27" fillId="7" borderId="10" xfId="0" applyFont="1" applyFill="1" applyBorder="1" applyAlignment="1" applyProtection="1">
      <alignment horizontal="center" vertical="center"/>
    </xf>
    <xf numFmtId="0" fontId="27" fillId="17" borderId="15" xfId="0" applyFont="1" applyFill="1" applyBorder="1" applyAlignment="1" applyProtection="1">
      <alignment horizontal="center" vertical="center"/>
    </xf>
    <xf numFmtId="0" fontId="13" fillId="8" borderId="10" xfId="0" applyFont="1" applyFill="1" applyBorder="1" applyAlignment="1" applyProtection="1">
      <alignment horizontal="center" vertical="center"/>
    </xf>
    <xf numFmtId="9" fontId="14" fillId="5" borderId="10" xfId="0" applyNumberFormat="1" applyFont="1" applyFill="1" applyBorder="1" applyAlignment="1" applyProtection="1">
      <alignment horizontal="center" vertical="center"/>
    </xf>
    <xf numFmtId="0" fontId="15" fillId="10" borderId="10" xfId="0" applyFont="1" applyFill="1" applyBorder="1" applyAlignment="1" applyProtection="1">
      <alignment horizontal="center" vertical="center"/>
    </xf>
    <xf numFmtId="0" fontId="27" fillId="17" borderId="16" xfId="0" applyFont="1" applyFill="1" applyBorder="1" applyAlignment="1" applyProtection="1">
      <alignment horizontal="center" vertical="center"/>
    </xf>
    <xf numFmtId="0" fontId="18" fillId="10" borderId="11" xfId="0" applyFont="1" applyFill="1" applyBorder="1" applyAlignment="1" applyProtection="1">
      <alignment horizontal="center" vertical="center"/>
    </xf>
    <xf numFmtId="0" fontId="27" fillId="15" borderId="11" xfId="0" applyFont="1" applyFill="1" applyBorder="1" applyAlignment="1" applyProtection="1">
      <alignment horizontal="center" vertical="center" wrapText="1" readingOrder="2"/>
    </xf>
    <xf numFmtId="9" fontId="20" fillId="15" borderId="16" xfId="0" applyNumberFormat="1" applyFont="1" applyFill="1" applyBorder="1" applyAlignment="1" applyProtection="1">
      <alignment vertical="center" readingOrder="1"/>
    </xf>
    <xf numFmtId="0" fontId="41" fillId="0" borderId="10" xfId="0" applyFont="1" applyBorder="1" applyAlignment="1" applyProtection="1">
      <alignment horizontal="center" vertical="center" wrapText="1"/>
    </xf>
    <xf numFmtId="0" fontId="22" fillId="11" borderId="23" xfId="0" applyFont="1" applyFill="1" applyBorder="1" applyAlignment="1" applyProtection="1">
      <alignment horizontal="center" vertical="center" wrapText="1"/>
    </xf>
    <xf numFmtId="0" fontId="22" fillId="11" borderId="18" xfId="0" applyFont="1" applyFill="1" applyBorder="1" applyAlignment="1" applyProtection="1">
      <alignment horizontal="center" vertical="center" wrapText="1"/>
    </xf>
    <xf numFmtId="0" fontId="23" fillId="15" borderId="10" xfId="0" applyFont="1" applyFill="1" applyBorder="1" applyAlignment="1" applyProtection="1">
      <alignment horizontal="center" vertical="center"/>
    </xf>
    <xf numFmtId="0" fontId="22" fillId="11" borderId="24" xfId="0" applyFont="1" applyFill="1" applyBorder="1" applyAlignment="1" applyProtection="1">
      <alignment horizontal="center" vertical="center" wrapText="1"/>
    </xf>
    <xf numFmtId="0" fontId="22" fillId="11" borderId="22" xfId="0" applyFont="1" applyFill="1" applyBorder="1" applyAlignment="1" applyProtection="1">
      <alignment horizontal="center" vertical="center" wrapText="1"/>
    </xf>
    <xf numFmtId="0" fontId="22" fillId="11" borderId="19" xfId="0" applyFont="1" applyFill="1" applyBorder="1" applyAlignment="1" applyProtection="1">
      <alignment horizontal="center" vertical="center" wrapText="1"/>
    </xf>
    <xf numFmtId="0" fontId="22" fillId="11" borderId="20" xfId="0" applyFont="1" applyFill="1" applyBorder="1" applyAlignment="1" applyProtection="1">
      <alignment horizontal="center" vertical="center" wrapText="1"/>
    </xf>
    <xf numFmtId="0" fontId="24" fillId="8" borderId="11" xfId="0" applyFont="1" applyFill="1" applyBorder="1" applyAlignment="1" applyProtection="1">
      <alignment horizontal="center" vertical="center"/>
    </xf>
    <xf numFmtId="0" fontId="24" fillId="8" borderId="12" xfId="0" applyFont="1" applyFill="1" applyBorder="1" applyAlignment="1" applyProtection="1">
      <alignment horizontal="center" vertical="center"/>
    </xf>
    <xf numFmtId="0" fontId="24" fillId="8" borderId="13" xfId="0" applyFont="1" applyFill="1" applyBorder="1" applyAlignment="1" applyProtection="1">
      <alignment horizontal="center" vertical="center"/>
    </xf>
    <xf numFmtId="0" fontId="5" fillId="16" borderId="11" xfId="0" applyFont="1" applyFill="1" applyBorder="1" applyAlignment="1" applyProtection="1">
      <alignment horizontal="center" vertical="center"/>
    </xf>
    <xf numFmtId="0" fontId="5" fillId="16" borderId="12" xfId="0" applyFont="1" applyFill="1" applyBorder="1" applyAlignment="1" applyProtection="1">
      <alignment horizontal="center" vertical="center"/>
    </xf>
    <xf numFmtId="0" fontId="5" fillId="16" borderId="13" xfId="0" applyFont="1" applyFill="1" applyBorder="1" applyAlignment="1" applyProtection="1">
      <alignment horizontal="center" vertical="center"/>
    </xf>
    <xf numFmtId="0" fontId="21" fillId="11" borderId="23" xfId="0" applyFont="1" applyFill="1" applyBorder="1" applyAlignment="1" applyProtection="1">
      <alignment horizontal="center" vertical="center" wrapText="1"/>
    </xf>
    <xf numFmtId="0" fontId="21" fillId="11" borderId="18" xfId="0" applyFont="1" applyFill="1" applyBorder="1" applyAlignment="1" applyProtection="1">
      <alignment horizontal="center" vertical="center" wrapText="1"/>
    </xf>
    <xf numFmtId="0" fontId="21" fillId="11" borderId="24" xfId="0" applyFont="1" applyFill="1" applyBorder="1" applyAlignment="1" applyProtection="1">
      <alignment horizontal="center" vertical="center" wrapText="1"/>
    </xf>
    <xf numFmtId="0" fontId="21" fillId="11" borderId="22" xfId="0" applyFont="1" applyFill="1" applyBorder="1" applyAlignment="1" applyProtection="1">
      <alignment horizontal="center" vertical="center" wrapText="1"/>
    </xf>
    <xf numFmtId="0" fontId="27" fillId="17" borderId="21" xfId="0" applyFont="1" applyFill="1" applyBorder="1" applyAlignment="1" applyProtection="1">
      <alignment horizontal="center" vertical="center"/>
    </xf>
    <xf numFmtId="0" fontId="21" fillId="11" borderId="19" xfId="0" applyFont="1" applyFill="1" applyBorder="1" applyAlignment="1" applyProtection="1">
      <alignment horizontal="center" vertical="center" wrapText="1"/>
    </xf>
    <xf numFmtId="0" fontId="21" fillId="11" borderId="20" xfId="0" applyFont="1" applyFill="1" applyBorder="1" applyAlignment="1" applyProtection="1">
      <alignment horizontal="center" vertical="center" wrapText="1"/>
    </xf>
    <xf numFmtId="0" fontId="7" fillId="17" borderId="21" xfId="0" applyFont="1" applyFill="1" applyBorder="1" applyAlignment="1" applyProtection="1">
      <alignment horizontal="center" vertical="center"/>
    </xf>
    <xf numFmtId="0" fontId="5" fillId="0" borderId="0" xfId="0" applyFont="1" applyAlignment="1" applyProtection="1">
      <alignment horizontal="left" vertical="top" wrapText="1"/>
    </xf>
    <xf numFmtId="0" fontId="15" fillId="2" borderId="10" xfId="0" applyFont="1" applyFill="1" applyBorder="1" applyAlignment="1" applyProtection="1">
      <alignment horizontal="center" vertical="center" wrapText="1"/>
    </xf>
    <xf numFmtId="0" fontId="5" fillId="0" borderId="0" xfId="0" applyFont="1" applyAlignment="1" applyProtection="1">
      <alignment horizontal="center" vertical="top"/>
    </xf>
    <xf numFmtId="9" fontId="14" fillId="5" borderId="11" xfId="0" applyNumberFormat="1" applyFont="1" applyFill="1" applyBorder="1" applyAlignment="1" applyProtection="1">
      <alignment horizontal="center" vertical="center"/>
    </xf>
    <xf numFmtId="9" fontId="14" fillId="5" borderId="13" xfId="0" applyNumberFormat="1" applyFont="1" applyFill="1" applyBorder="1" applyAlignment="1" applyProtection="1">
      <alignment horizontal="center" vertical="center"/>
    </xf>
    <xf numFmtId="0" fontId="5" fillId="0" borderId="10" xfId="0" applyFont="1" applyBorder="1" applyAlignment="1" applyProtection="1">
      <alignment horizontal="left" vertical="top" wrapText="1"/>
    </xf>
    <xf numFmtId="9" fontId="38" fillId="5" borderId="10" xfId="1" applyNumberFormat="1" applyFont="1" applyFill="1" applyBorder="1" applyAlignment="1">
      <alignment horizontal="center" vertical="center"/>
    </xf>
  </cellXfs>
  <cellStyles count="2">
    <cellStyle name="Normal" xfId="0" builtinId="0"/>
    <cellStyle name="Percent" xfId="1" builtinId="5"/>
  </cellStyles>
  <dxfs count="1480">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297B29"/>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rgb="FF297B29"/>
        </patternFill>
      </fill>
    </dxf>
    <dxf>
      <fill>
        <patternFill>
          <bgColor rgb="FF297B29"/>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8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2" tint="-9.9948118533890809E-2"/>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ont>
        <color rgb="FF006100"/>
      </font>
      <fill>
        <patternFill>
          <bgColor rgb="FFC6EFCE"/>
        </patternFill>
      </fill>
    </dxf>
    <dxf>
      <fill>
        <gradientFill degree="180">
          <stop position="0">
            <color rgb="FFFFFF00"/>
          </stop>
          <stop position="1">
            <color theme="0"/>
          </stop>
        </gradient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ont>
        <color rgb="FF006100"/>
      </font>
      <fill>
        <patternFill>
          <bgColor rgb="FFC6EFCE"/>
        </patternFill>
      </fill>
    </dxf>
    <dxf>
      <fill>
        <patternFill>
          <bgColor theme="1"/>
        </patternFill>
      </fill>
    </dxf>
    <dxf>
      <fill>
        <patternFill patternType="solid">
          <fgColor auto="1"/>
          <bgColor rgb="FF00B050"/>
        </patternFill>
      </fill>
    </dxf>
    <dxf>
      <fill>
        <patternFill>
          <bgColor rgb="FFFFFF00"/>
        </patternFill>
      </fill>
    </dxf>
    <dxf>
      <fill>
        <patternFill>
          <bgColor theme="0"/>
        </patternFill>
      </fill>
    </dxf>
    <dxf>
      <fill>
        <gradientFill degree="180">
          <stop position="0">
            <color rgb="FFFFFF00"/>
          </stop>
          <stop position="1">
            <color theme="0"/>
          </stop>
        </gradientFill>
      </fill>
    </dxf>
    <dxf>
      <font>
        <color rgb="FF006100"/>
      </font>
      <fill>
        <patternFill>
          <bgColor rgb="FFC6EFCE"/>
        </patternFill>
      </fill>
    </dxf>
    <dxf>
      <font>
        <color theme="0"/>
      </font>
    </dxf>
    <dxf>
      <fill>
        <gradientFill degree="180">
          <stop position="0">
            <color theme="0"/>
          </stop>
          <stop position="1">
            <color rgb="FF00B050"/>
          </stop>
        </gradientFill>
      </fill>
    </dxf>
    <dxf>
      <fill>
        <gradientFill degree="180">
          <stop position="0">
            <color theme="0"/>
          </stop>
          <stop position="1">
            <color rgb="FFFFFF00"/>
          </stop>
        </gradientFill>
      </fill>
    </dxf>
    <dxf>
      <numFmt numFmtId="0" formatCode="General"/>
    </dxf>
  </dxfs>
  <tableStyles count="0" defaultTableStyle="TableStyleMedium2" defaultPivotStyle="PivotStyleLight16"/>
  <colors>
    <mruColors>
      <color rgb="FF666633"/>
      <color rgb="FFC6C1DD"/>
      <color rgb="FFCCCC00"/>
      <color rgb="FF99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002060"/>
                </a:solidFill>
              </a:rPr>
              <a:t>PHC</a:t>
            </a:r>
            <a:r>
              <a:rPr lang="en-US" baseline="0">
                <a:solidFill>
                  <a:srgbClr val="002060"/>
                </a:solidFill>
              </a:rPr>
              <a:t> </a:t>
            </a:r>
            <a:r>
              <a:rPr lang="en-US">
                <a:solidFill>
                  <a:srgbClr val="002060"/>
                </a:solidFill>
              </a:rPr>
              <a:t>Score</a:t>
            </a:r>
          </a:p>
        </c:rich>
      </c:tx>
      <c:overlay val="0"/>
      <c:spPr>
        <a:solidFill>
          <a:schemeClr val="accent4">
            <a:lumMod val="40000"/>
            <a:lumOff val="6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6">
                <a:lumMod val="50000"/>
              </a:schemeClr>
            </a:solidFill>
            <a:ln>
              <a:noFill/>
            </a:ln>
            <a:effectLst/>
          </c:spPr>
          <c:invertIfNegative val="0"/>
          <c:dPt>
            <c:idx val="0"/>
            <c:invertIfNegative val="0"/>
            <c:bubble3D val="0"/>
            <c:spPr>
              <a:solidFill>
                <a:schemeClr val="accent6">
                  <a:lumMod val="75000"/>
                </a:schemeClr>
              </a:solidFill>
              <a:ln>
                <a:noFill/>
              </a:ln>
              <a:effectLst/>
            </c:spPr>
            <c:extLst>
              <c:ext xmlns:c16="http://schemas.microsoft.com/office/drawing/2014/chart" uri="{C3380CC4-5D6E-409C-BE32-E72D297353CC}">
                <c16:uniqueId val="{00000004-CD74-4CCA-80D0-F0446C5AC33D}"/>
              </c:ext>
            </c:extLst>
          </c:dPt>
          <c:dPt>
            <c:idx val="1"/>
            <c:invertIfNegative val="0"/>
            <c:bubble3D val="0"/>
            <c:spPr>
              <a:solidFill>
                <a:schemeClr val="accent5">
                  <a:lumMod val="50000"/>
                </a:schemeClr>
              </a:solidFill>
              <a:ln>
                <a:noFill/>
              </a:ln>
              <a:effectLst/>
            </c:spPr>
            <c:extLst>
              <c:ext xmlns:c16="http://schemas.microsoft.com/office/drawing/2014/chart" uri="{C3380CC4-5D6E-409C-BE32-E72D297353CC}">
                <c16:uniqueId val="{00000000-CD74-4CCA-80D0-F0446C5AC33D}"/>
              </c:ext>
            </c:extLst>
          </c:dPt>
          <c:dPt>
            <c:idx val="2"/>
            <c:invertIfNegative val="0"/>
            <c:bubble3D val="0"/>
            <c:spPr>
              <a:solidFill>
                <a:srgbClr val="666633"/>
              </a:solidFill>
              <a:ln>
                <a:noFill/>
              </a:ln>
              <a:effectLst/>
            </c:spPr>
            <c:extLst>
              <c:ext xmlns:c16="http://schemas.microsoft.com/office/drawing/2014/chart" uri="{C3380CC4-5D6E-409C-BE32-E72D297353CC}">
                <c16:uniqueId val="{00000001-CD74-4CCA-80D0-F0446C5AC33D}"/>
              </c:ext>
            </c:extLst>
          </c:dPt>
          <c:dPt>
            <c:idx val="3"/>
            <c:invertIfNegative val="0"/>
            <c:bubble3D val="0"/>
            <c:spPr>
              <a:solidFill>
                <a:schemeClr val="bg2">
                  <a:lumMod val="50000"/>
                </a:schemeClr>
              </a:solidFill>
              <a:ln>
                <a:noFill/>
              </a:ln>
              <a:effectLst/>
            </c:spPr>
            <c:extLst>
              <c:ext xmlns:c16="http://schemas.microsoft.com/office/drawing/2014/chart" uri="{C3380CC4-5D6E-409C-BE32-E72D297353CC}">
                <c16:uniqueId val="{00000002-CD74-4CCA-80D0-F0446C5AC33D}"/>
              </c:ext>
            </c:extLst>
          </c:dPt>
          <c:dPt>
            <c:idx val="4"/>
            <c:invertIfNegative val="0"/>
            <c:bubble3D val="0"/>
            <c:spPr>
              <a:solidFill>
                <a:srgbClr val="FFC000"/>
              </a:solidFill>
              <a:ln>
                <a:noFill/>
              </a:ln>
              <a:effectLst/>
            </c:spPr>
            <c:extLst>
              <c:ext xmlns:c16="http://schemas.microsoft.com/office/drawing/2014/chart" uri="{C3380CC4-5D6E-409C-BE32-E72D297353CC}">
                <c16:uniqueId val="{00000003-CD74-4CCA-80D0-F0446C5AC33D}"/>
              </c:ext>
            </c:extLst>
          </c:dPt>
          <c:dLbls>
            <c:spPr>
              <a:solidFill>
                <a:srgbClr val="C6C1DD"/>
              </a:solid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00206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Dashboard'!$C$6:$G$6</c:f>
              <c:strCache>
                <c:ptCount val="5"/>
                <c:pt idx="0">
                  <c:v>التراخيص</c:v>
                </c:pt>
                <c:pt idx="1">
                  <c:v>GSR</c:v>
                </c:pt>
                <c:pt idx="2">
                  <c:v>EQR</c:v>
                </c:pt>
                <c:pt idx="3">
                  <c:v>operating manual</c:v>
                </c:pt>
                <c:pt idx="4">
                  <c:v> Total Average</c:v>
                </c:pt>
              </c:strCache>
            </c:strRef>
          </c:cat>
          <c:val>
            <c:numRef>
              <c:f>' Dashboard'!$C$8:$G$8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3602-4A15-8A94-ADE2A55F799C}"/>
            </c:ext>
          </c:extLst>
        </c:ser>
        <c:dLbls>
          <c:showLegendKey val="0"/>
          <c:showVal val="0"/>
          <c:showCatName val="0"/>
          <c:showSerName val="0"/>
          <c:showPercent val="0"/>
          <c:showBubbleSize val="0"/>
        </c:dLbls>
        <c:gapWidth val="219"/>
        <c:overlap val="-27"/>
        <c:axId val="766286912"/>
        <c:axId val="766283648"/>
      </c:barChart>
      <c:catAx>
        <c:axId val="766286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rgbClr val="002060"/>
                </a:solidFill>
                <a:latin typeface="+mn-lt"/>
                <a:ea typeface="+mn-ea"/>
                <a:cs typeface="+mn-cs"/>
              </a:defRPr>
            </a:pPr>
            <a:endParaRPr lang="en-US"/>
          </a:p>
        </c:txPr>
        <c:crossAx val="766283648"/>
        <c:crosses val="autoZero"/>
        <c:auto val="1"/>
        <c:lblAlgn val="ctr"/>
        <c:lblOffset val="100"/>
        <c:noMultiLvlLbl val="0"/>
      </c:catAx>
      <c:valAx>
        <c:axId val="7662836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n-US"/>
          </a:p>
        </c:txPr>
        <c:crossAx val="766286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232682</xdr:colOff>
      <xdr:row>4</xdr:row>
      <xdr:rowOff>70791</xdr:rowOff>
    </xdr:from>
    <xdr:to>
      <xdr:col>1</xdr:col>
      <xdr:colOff>395970</xdr:colOff>
      <xdr:row>9</xdr:row>
      <xdr:rowOff>95250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682" y="832791"/>
          <a:ext cx="734788" cy="1088084"/>
        </a:xfrm>
        <a:prstGeom prst="rect">
          <a:avLst/>
        </a:prstGeom>
        <a:solidFill>
          <a:schemeClr val="bg1"/>
        </a:solidFill>
      </xdr:spPr>
    </xdr:pic>
    <xdr:clientData/>
  </xdr:twoCellAnchor>
  <xdr:twoCellAnchor editAs="oneCell">
    <xdr:from>
      <xdr:col>12</xdr:col>
      <xdr:colOff>89672</xdr:colOff>
      <xdr:row>9</xdr:row>
      <xdr:rowOff>47626</xdr:rowOff>
    </xdr:from>
    <xdr:to>
      <xdr:col>15</xdr:col>
      <xdr:colOff>63500</xdr:colOff>
      <xdr:row>11</xdr:row>
      <xdr:rowOff>152401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8519297" y="1873251"/>
          <a:ext cx="1783578" cy="1025525"/>
        </a:xfrm>
        <a:prstGeom prst="rect">
          <a:avLst/>
        </a:prstGeom>
        <a:noFill/>
      </xdr:spPr>
    </xdr:pic>
    <xdr:clientData/>
  </xdr:twoCellAnchor>
  <xdr:twoCellAnchor editAs="oneCell">
    <xdr:from>
      <xdr:col>2</xdr:col>
      <xdr:colOff>396874</xdr:colOff>
      <xdr:row>9</xdr:row>
      <xdr:rowOff>127001</xdr:rowOff>
    </xdr:from>
    <xdr:to>
      <xdr:col>5</xdr:col>
      <xdr:colOff>142874</xdr:colOff>
      <xdr:row>12</xdr:row>
      <xdr:rowOff>98912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9881711251" y="1952626"/>
          <a:ext cx="1555750" cy="1083161"/>
        </a:xfrm>
        <a:prstGeom prst="rect">
          <a:avLst/>
        </a:prstGeom>
      </xdr:spPr>
    </xdr:pic>
    <xdr:clientData/>
  </xdr:twoCellAnchor>
  <xdr:twoCellAnchor editAs="oneCell">
    <xdr:from>
      <xdr:col>14</xdr:col>
      <xdr:colOff>603249</xdr:colOff>
      <xdr:row>4</xdr:row>
      <xdr:rowOff>111125</xdr:rowOff>
    </xdr:from>
    <xdr:to>
      <xdr:col>17</xdr:col>
      <xdr:colOff>31749</xdr:colOff>
      <xdr:row>9</xdr:row>
      <xdr:rowOff>184962</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9873361001" y="873125"/>
          <a:ext cx="1238250" cy="11374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51954</xdr:colOff>
      <xdr:row>2</xdr:row>
      <xdr:rowOff>34637</xdr:rowOff>
    </xdr:from>
    <xdr:to>
      <xdr:col>1</xdr:col>
      <xdr:colOff>781170</xdr:colOff>
      <xdr:row>2</xdr:row>
      <xdr:rowOff>455545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818095" y="925017"/>
          <a:ext cx="729216" cy="420908"/>
        </a:xfrm>
        <a:prstGeom prst="rect">
          <a:avLst/>
        </a:prstGeom>
      </xdr:spPr>
    </xdr:pic>
    <xdr:clientData/>
  </xdr:twoCellAnchor>
  <xdr:twoCellAnchor editAs="oneCell">
    <xdr:from>
      <xdr:col>14</xdr:col>
      <xdr:colOff>179579</xdr:colOff>
      <xdr:row>2</xdr:row>
      <xdr:rowOff>124240</xdr:rowOff>
    </xdr:from>
    <xdr:to>
      <xdr:col>14</xdr:col>
      <xdr:colOff>1359759</xdr:colOff>
      <xdr:row>3</xdr:row>
      <xdr:rowOff>227772</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32709525" y="1014620"/>
          <a:ext cx="1180180" cy="600489"/>
        </a:xfrm>
        <a:prstGeom prst="rect">
          <a:avLst/>
        </a:prstGeom>
      </xdr:spPr>
    </xdr:pic>
    <xdr:clientData/>
  </xdr:twoCellAnchor>
  <xdr:twoCellAnchor editAs="oneCell">
    <xdr:from>
      <xdr:col>12</xdr:col>
      <xdr:colOff>251936</xdr:colOff>
      <xdr:row>4</xdr:row>
      <xdr:rowOff>117415</xdr:rowOff>
    </xdr:from>
    <xdr:to>
      <xdr:col>13</xdr:col>
      <xdr:colOff>274394</xdr:colOff>
      <xdr:row>8</xdr:row>
      <xdr:rowOff>404962</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26032936" y="1927165"/>
          <a:ext cx="2562458" cy="1811547"/>
        </a:xfrm>
        <a:prstGeom prst="rect">
          <a:avLst/>
        </a:prstGeom>
      </xdr:spPr>
    </xdr:pic>
    <xdr:clientData/>
  </xdr:twoCellAnchor>
  <xdr:twoCellAnchor editAs="oneCell">
    <xdr:from>
      <xdr:col>4</xdr:col>
      <xdr:colOff>538370</xdr:colOff>
      <xdr:row>4</xdr:row>
      <xdr:rowOff>165652</xdr:rowOff>
    </xdr:from>
    <xdr:to>
      <xdr:col>4</xdr:col>
      <xdr:colOff>2573111</xdr:colOff>
      <xdr:row>8</xdr:row>
      <xdr:rowOff>186358</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2196142" y="2174185"/>
          <a:ext cx="2034741" cy="1532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51955</xdr:colOff>
      <xdr:row>2</xdr:row>
      <xdr:rowOff>34636</xdr:rowOff>
    </xdr:from>
    <xdr:to>
      <xdr:col>1</xdr:col>
      <xdr:colOff>915147</xdr:colOff>
      <xdr:row>3</xdr:row>
      <xdr:rowOff>148937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742984" y="1005812"/>
          <a:ext cx="863192" cy="562537"/>
        </a:xfrm>
        <a:prstGeom prst="rect">
          <a:avLst/>
        </a:prstGeom>
      </xdr:spPr>
    </xdr:pic>
    <xdr:clientData/>
  </xdr:twoCellAnchor>
  <xdr:twoCellAnchor editAs="oneCell">
    <xdr:from>
      <xdr:col>15</xdr:col>
      <xdr:colOff>0</xdr:colOff>
      <xdr:row>2</xdr:row>
      <xdr:rowOff>20486</xdr:rowOff>
    </xdr:from>
    <xdr:to>
      <xdr:col>16</xdr:col>
      <xdr:colOff>62800</xdr:colOff>
      <xdr:row>3</xdr:row>
      <xdr:rowOff>219809</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25375577" y="972986"/>
          <a:ext cx="1318845" cy="638938"/>
        </a:xfrm>
        <a:prstGeom prst="rect">
          <a:avLst/>
        </a:prstGeom>
      </xdr:spPr>
    </xdr:pic>
    <xdr:clientData/>
  </xdr:twoCellAnchor>
  <xdr:twoCellAnchor editAs="oneCell">
    <xdr:from>
      <xdr:col>13</xdr:col>
      <xdr:colOff>209099</xdr:colOff>
      <xdr:row>4</xdr:row>
      <xdr:rowOff>353154</xdr:rowOff>
    </xdr:from>
    <xdr:to>
      <xdr:col>14</xdr:col>
      <xdr:colOff>191858</xdr:colOff>
      <xdr:row>8</xdr:row>
      <xdr:rowOff>237699</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26936826" y="2431336"/>
          <a:ext cx="1916622" cy="2020454"/>
        </a:xfrm>
        <a:prstGeom prst="rect">
          <a:avLst/>
        </a:prstGeom>
      </xdr:spPr>
    </xdr:pic>
    <xdr:clientData/>
  </xdr:twoCellAnchor>
  <xdr:twoCellAnchor editAs="oneCell">
    <xdr:from>
      <xdr:col>2</xdr:col>
      <xdr:colOff>12055929</xdr:colOff>
      <xdr:row>4</xdr:row>
      <xdr:rowOff>217715</xdr:rowOff>
    </xdr:from>
    <xdr:to>
      <xdr:col>4</xdr:col>
      <xdr:colOff>1027813</xdr:colOff>
      <xdr:row>8</xdr:row>
      <xdr:rowOff>244929</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a:stretch>
          <a:fillRect/>
        </a:stretch>
      </xdr:blipFill>
      <xdr:spPr>
        <a:xfrm>
          <a:off x="13688786" y="2258786"/>
          <a:ext cx="2415741" cy="2149929"/>
        </a:xfrm>
        <a:prstGeom prst="rect">
          <a:avLst/>
        </a:prstGeom>
      </xdr:spPr>
    </xdr:pic>
    <xdr:clientData/>
  </xdr:twoCellAnchor>
  <xdr:twoCellAnchor editAs="oneCell">
    <xdr:from>
      <xdr:col>1</xdr:col>
      <xdr:colOff>51955</xdr:colOff>
      <xdr:row>2</xdr:row>
      <xdr:rowOff>34636</xdr:rowOff>
    </xdr:from>
    <xdr:to>
      <xdr:col>2</xdr:col>
      <xdr:colOff>598146</xdr:colOff>
      <xdr:row>3</xdr:row>
      <xdr:rowOff>430679</xdr:rowOff>
    </xdr:to>
    <xdr:pic>
      <xdr:nvPicPr>
        <xdr:cNvPr id="2" name="Picture 1">
          <a:extLst>
            <a:ext uri="{FF2B5EF4-FFF2-40B4-BE49-F238E27FC236}">
              <a16:creationId xmlns:a16="http://schemas.microsoft.com/office/drawing/2014/main" id="{22B15F09-D482-4D16-B7B7-B9D28A79F1CE}"/>
            </a:ext>
          </a:extLst>
        </xdr:cNvPr>
        <xdr:cNvPicPr>
          <a:picLocks noChangeAspect="1"/>
        </xdr:cNvPicPr>
      </xdr:nvPicPr>
      <xdr:blipFill>
        <a:blip xmlns:r="http://schemas.openxmlformats.org/officeDocument/2006/relationships" r:embed="rId1"/>
        <a:stretch>
          <a:fillRect/>
        </a:stretch>
      </xdr:blipFill>
      <xdr:spPr>
        <a:xfrm>
          <a:off x="728230" y="987136"/>
          <a:ext cx="1498691" cy="843718"/>
        </a:xfrm>
        <a:prstGeom prst="rect">
          <a:avLst/>
        </a:prstGeom>
      </xdr:spPr>
    </xdr:pic>
    <xdr:clientData/>
  </xdr:twoCellAnchor>
  <xdr:twoCellAnchor editAs="oneCell">
    <xdr:from>
      <xdr:col>14</xdr:col>
      <xdr:colOff>179579</xdr:colOff>
      <xdr:row>2</xdr:row>
      <xdr:rowOff>124240</xdr:rowOff>
    </xdr:from>
    <xdr:to>
      <xdr:col>14</xdr:col>
      <xdr:colOff>1359759</xdr:colOff>
      <xdr:row>3</xdr:row>
      <xdr:rowOff>284922</xdr:rowOff>
    </xdr:to>
    <xdr:pic>
      <xdr:nvPicPr>
        <xdr:cNvPr id="3" name="Picture 2">
          <a:extLst>
            <a:ext uri="{FF2B5EF4-FFF2-40B4-BE49-F238E27FC236}">
              <a16:creationId xmlns:a16="http://schemas.microsoft.com/office/drawing/2014/main" id="{E5E7345D-5B1D-457A-BB51-E190079F023A}"/>
            </a:ext>
          </a:extLst>
        </xdr:cNvPr>
        <xdr:cNvPicPr>
          <a:picLocks noChangeAspect="1"/>
        </xdr:cNvPicPr>
      </xdr:nvPicPr>
      <xdr:blipFill>
        <a:blip xmlns:r="http://schemas.openxmlformats.org/officeDocument/2006/relationships" r:embed="rId1"/>
        <a:stretch>
          <a:fillRect/>
        </a:stretch>
      </xdr:blipFill>
      <xdr:spPr>
        <a:xfrm>
          <a:off x="35822129" y="1076740"/>
          <a:ext cx="1180180" cy="6083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51955</xdr:colOff>
      <xdr:row>2</xdr:row>
      <xdr:rowOff>34636</xdr:rowOff>
    </xdr:from>
    <xdr:to>
      <xdr:col>2</xdr:col>
      <xdr:colOff>436221</xdr:colOff>
      <xdr:row>3</xdr:row>
      <xdr:rowOff>373529</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stretch>
          <a:fillRect/>
        </a:stretch>
      </xdr:blipFill>
      <xdr:spPr>
        <a:xfrm>
          <a:off x="977241" y="714993"/>
          <a:ext cx="1499259" cy="863436"/>
        </a:xfrm>
        <a:prstGeom prst="rect">
          <a:avLst/>
        </a:prstGeom>
      </xdr:spPr>
    </xdr:pic>
    <xdr:clientData/>
  </xdr:twoCellAnchor>
  <xdr:twoCellAnchor editAs="oneCell">
    <xdr:from>
      <xdr:col>15</xdr:col>
      <xdr:colOff>24422</xdr:colOff>
      <xdr:row>2</xdr:row>
      <xdr:rowOff>48354</xdr:rowOff>
    </xdr:from>
    <xdr:to>
      <xdr:col>15</xdr:col>
      <xdr:colOff>1587499</xdr:colOff>
      <xdr:row>3</xdr:row>
      <xdr:rowOff>155420</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33288653" y="1000854"/>
          <a:ext cx="1563077" cy="619951"/>
        </a:xfrm>
        <a:prstGeom prst="rect">
          <a:avLst/>
        </a:prstGeom>
      </xdr:spPr>
    </xdr:pic>
    <xdr:clientData/>
  </xdr:twoCellAnchor>
  <xdr:twoCellAnchor editAs="oneCell">
    <xdr:from>
      <xdr:col>13</xdr:col>
      <xdr:colOff>141020</xdr:colOff>
      <xdr:row>4</xdr:row>
      <xdr:rowOff>119361</xdr:rowOff>
    </xdr:from>
    <xdr:to>
      <xdr:col>13</xdr:col>
      <xdr:colOff>2149966</xdr:colOff>
      <xdr:row>9</xdr:row>
      <xdr:rowOff>1447</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a:stretch>
          <a:fillRect/>
        </a:stretch>
      </xdr:blipFill>
      <xdr:spPr>
        <a:xfrm>
          <a:off x="29293293" y="1937770"/>
          <a:ext cx="2008946" cy="2375461"/>
        </a:xfrm>
        <a:prstGeom prst="rect">
          <a:avLst/>
        </a:prstGeom>
      </xdr:spPr>
    </xdr:pic>
    <xdr:clientData/>
  </xdr:twoCellAnchor>
  <xdr:twoCellAnchor editAs="oneCell">
    <xdr:from>
      <xdr:col>2</xdr:col>
      <xdr:colOff>10580473</xdr:colOff>
      <xdr:row>4</xdr:row>
      <xdr:rowOff>283176</xdr:rowOff>
    </xdr:from>
    <xdr:to>
      <xdr:col>2</xdr:col>
      <xdr:colOff>13430415</xdr:colOff>
      <xdr:row>8</xdr:row>
      <xdr:rowOff>205946</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3"/>
        <a:stretch>
          <a:fillRect/>
        </a:stretch>
      </xdr:blipFill>
      <xdr:spPr>
        <a:xfrm>
          <a:off x="12356757" y="2342635"/>
          <a:ext cx="2266429" cy="19822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51955</xdr:colOff>
      <xdr:row>2</xdr:row>
      <xdr:rowOff>34636</xdr:rowOff>
    </xdr:from>
    <xdr:to>
      <xdr:col>1</xdr:col>
      <xdr:colOff>1098388</xdr:colOff>
      <xdr:row>3</xdr:row>
      <xdr:rowOff>145364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650669" y="524493"/>
          <a:ext cx="1009402" cy="627800"/>
        </a:xfrm>
        <a:prstGeom prst="rect">
          <a:avLst/>
        </a:prstGeom>
      </xdr:spPr>
    </xdr:pic>
    <xdr:clientData/>
  </xdr:twoCellAnchor>
  <xdr:twoCellAnchor editAs="oneCell">
    <xdr:from>
      <xdr:col>15</xdr:col>
      <xdr:colOff>0</xdr:colOff>
      <xdr:row>2</xdr:row>
      <xdr:rowOff>36362</xdr:rowOff>
    </xdr:from>
    <xdr:to>
      <xdr:col>15</xdr:col>
      <xdr:colOff>1594961</xdr:colOff>
      <xdr:row>2</xdr:row>
      <xdr:rowOff>476250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33337500" y="1050982"/>
          <a:ext cx="1594961" cy="439888"/>
        </a:xfrm>
        <a:prstGeom prst="rect">
          <a:avLst/>
        </a:prstGeom>
      </xdr:spPr>
    </xdr:pic>
    <xdr:clientData/>
  </xdr:twoCellAnchor>
  <xdr:twoCellAnchor editAs="oneCell">
    <xdr:from>
      <xdr:col>13</xdr:col>
      <xdr:colOff>258405</xdr:colOff>
      <xdr:row>4</xdr:row>
      <xdr:rowOff>77229</xdr:rowOff>
    </xdr:from>
    <xdr:to>
      <xdr:col>14</xdr:col>
      <xdr:colOff>316310</xdr:colOff>
      <xdr:row>8</xdr:row>
      <xdr:rowOff>322622</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29404905" y="1982229"/>
          <a:ext cx="2425548" cy="2286463"/>
        </a:xfrm>
        <a:prstGeom prst="rect">
          <a:avLst/>
        </a:prstGeom>
      </xdr:spPr>
    </xdr:pic>
    <xdr:clientData/>
  </xdr:twoCellAnchor>
  <xdr:twoCellAnchor editAs="oneCell">
    <xdr:from>
      <xdr:col>2</xdr:col>
      <xdr:colOff>10456794</xdr:colOff>
      <xdr:row>4</xdr:row>
      <xdr:rowOff>331304</xdr:rowOff>
    </xdr:from>
    <xdr:to>
      <xdr:col>5</xdr:col>
      <xdr:colOff>221437</xdr:colOff>
      <xdr:row>8</xdr:row>
      <xdr:rowOff>248479</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12341087" y="2339837"/>
          <a:ext cx="2303925" cy="19671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76200</xdr:colOff>
      <xdr:row>8</xdr:row>
      <xdr:rowOff>57150</xdr:rowOff>
    </xdr:from>
    <xdr:to>
      <xdr:col>6</xdr:col>
      <xdr:colOff>1304925</xdr:colOff>
      <xdr:row>22</xdr:row>
      <xdr:rowOff>47625</xdr:rowOff>
    </xdr:to>
    <xdr:graphicFrame macro="">
      <xdr:nvGraphicFramePr>
        <xdr:cNvPr id="9" name="Chart 8">
          <a:extLst>
            <a:ext uri="{FF2B5EF4-FFF2-40B4-BE49-F238E27FC236}">
              <a16:creationId xmlns:a16="http://schemas.microsoft.com/office/drawing/2014/main" id="{00000000-0008-0000-05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5:U35"/>
  <sheetViews>
    <sheetView rightToLeft="1" tabSelected="1" zoomScale="70" zoomScaleNormal="70" workbookViewId="0">
      <selection activeCell="I15" sqref="I15:N15"/>
    </sheetView>
  </sheetViews>
  <sheetFormatPr defaultColWidth="9.140625" defaultRowHeight="15"/>
  <cols>
    <col min="1" max="1" width="8.42578125" style="38" customWidth="1"/>
    <col min="2" max="5" width="9.140625" style="38"/>
    <col min="6" max="6" width="5" style="38" customWidth="1"/>
    <col min="7" max="7" width="16.85546875" style="38" customWidth="1"/>
    <col min="8" max="8" width="11.85546875" style="38" customWidth="1"/>
    <col min="9" max="9" width="12.140625" style="38" customWidth="1"/>
    <col min="10" max="11" width="9.140625" style="38"/>
    <col min="12" max="12" width="17.42578125" style="38" customWidth="1"/>
    <col min="13" max="16384" width="9.140625" style="38"/>
  </cols>
  <sheetData>
    <row r="5" spans="1:15" ht="15.75" thickBot="1"/>
    <row r="6" spans="1:15" ht="18" customHeight="1">
      <c r="C6" s="260" t="s">
        <v>0</v>
      </c>
      <c r="D6" s="261"/>
      <c r="E6" s="261"/>
      <c r="F6" s="261"/>
      <c r="G6" s="261"/>
      <c r="H6" s="261"/>
      <c r="I6" s="261"/>
      <c r="J6" s="261"/>
      <c r="K6" s="261"/>
      <c r="L6" s="261"/>
      <c r="M6" s="261"/>
      <c r="N6" s="261"/>
      <c r="O6" s="262"/>
    </row>
    <row r="7" spans="1:15" ht="12.75" customHeight="1" thickBot="1">
      <c r="C7" s="263"/>
      <c r="D7" s="264"/>
      <c r="E7" s="264"/>
      <c r="F7" s="264"/>
      <c r="G7" s="264"/>
      <c r="H7" s="264"/>
      <c r="I7" s="264"/>
      <c r="J7" s="264"/>
      <c r="K7" s="264"/>
      <c r="L7" s="264"/>
      <c r="M7" s="264"/>
      <c r="N7" s="264"/>
      <c r="O7" s="265"/>
    </row>
    <row r="8" spans="1:15" ht="12.75" customHeight="1" thickBot="1">
      <c r="A8" s="39"/>
      <c r="B8" s="39"/>
      <c r="C8" s="40"/>
      <c r="D8" s="40"/>
      <c r="E8" s="40"/>
      <c r="F8" s="40"/>
      <c r="G8" s="40"/>
      <c r="H8" s="40"/>
      <c r="I8" s="40"/>
      <c r="J8" s="40"/>
      <c r="K8" s="40"/>
      <c r="L8" s="40"/>
      <c r="M8" s="40"/>
      <c r="N8" s="40"/>
      <c r="O8" s="41"/>
    </row>
    <row r="9" spans="1:15" ht="24.75" customHeight="1" thickBot="1">
      <c r="C9" s="266" t="s">
        <v>72</v>
      </c>
      <c r="D9" s="267"/>
      <c r="E9" s="267"/>
      <c r="F9" s="267"/>
      <c r="G9" s="267"/>
      <c r="H9" s="267"/>
      <c r="I9" s="267"/>
      <c r="J9" s="267"/>
      <c r="K9" s="267"/>
      <c r="L9" s="267"/>
      <c r="M9" s="267"/>
      <c r="N9" s="267"/>
      <c r="O9" s="268"/>
    </row>
    <row r="10" spans="1:15" ht="21" customHeight="1" thickBot="1">
      <c r="C10" s="42"/>
      <c r="D10" s="42"/>
      <c r="E10" s="42"/>
      <c r="F10" s="42"/>
      <c r="G10" s="42"/>
      <c r="H10" s="42"/>
      <c r="I10" s="42"/>
      <c r="J10" s="42"/>
      <c r="K10" s="42"/>
      <c r="L10" s="42"/>
      <c r="M10" s="41"/>
      <c r="N10" s="41"/>
      <c r="O10" s="41"/>
    </row>
    <row r="11" spans="1:15" ht="51.75" customHeight="1" thickBot="1">
      <c r="C11" s="41"/>
      <c r="D11" s="41"/>
      <c r="E11" s="41"/>
      <c r="F11" s="41"/>
      <c r="G11" s="269" t="s">
        <v>71</v>
      </c>
      <c r="H11" s="270"/>
      <c r="I11" s="270"/>
      <c r="J11" s="270"/>
      <c r="K11" s="270"/>
      <c r="L11" s="271"/>
      <c r="M11" s="43"/>
      <c r="N11" s="43"/>
      <c r="O11" s="43"/>
    </row>
    <row r="15" spans="1:15" ht="30" customHeight="1">
      <c r="F15" s="247" t="s">
        <v>1</v>
      </c>
      <c r="G15" s="247"/>
      <c r="H15" s="247"/>
      <c r="I15" s="254"/>
      <c r="J15" s="255"/>
      <c r="K15" s="255"/>
      <c r="L15" s="255"/>
      <c r="M15" s="255"/>
      <c r="N15" s="256"/>
    </row>
    <row r="16" spans="1:15" ht="18.75">
      <c r="A16" s="44"/>
      <c r="B16" s="44"/>
      <c r="C16" s="44"/>
      <c r="D16" s="44"/>
      <c r="E16" s="44"/>
      <c r="F16" s="45"/>
      <c r="G16" s="45"/>
      <c r="H16" s="45"/>
      <c r="I16" s="44"/>
      <c r="J16" s="44"/>
      <c r="K16" s="44"/>
    </row>
    <row r="17" spans="1:21" ht="18.75">
      <c r="F17" s="46"/>
      <c r="G17" s="46"/>
      <c r="H17" s="46"/>
    </row>
    <row r="18" spans="1:21" ht="30.75" customHeight="1">
      <c r="F18" s="259" t="s">
        <v>2</v>
      </c>
      <c r="G18" s="259"/>
      <c r="H18" s="259"/>
      <c r="I18" s="254"/>
      <c r="J18" s="255"/>
      <c r="K18" s="255"/>
      <c r="L18" s="255"/>
      <c r="M18" s="255"/>
      <c r="N18" s="256"/>
    </row>
    <row r="19" spans="1:21" ht="18.75">
      <c r="F19" s="47"/>
      <c r="G19" s="47"/>
      <c r="H19" s="47"/>
      <c r="I19" s="48"/>
      <c r="J19" s="48"/>
      <c r="K19" s="48"/>
    </row>
    <row r="20" spans="1:21" ht="18.75">
      <c r="F20" s="46"/>
      <c r="G20" s="46"/>
      <c r="H20" s="46"/>
    </row>
    <row r="21" spans="1:21" ht="28.5" customHeight="1">
      <c r="F21" s="247" t="s">
        <v>3</v>
      </c>
      <c r="G21" s="247"/>
      <c r="H21" s="257"/>
      <c r="I21" s="254"/>
      <c r="J21" s="255"/>
      <c r="K21" s="255"/>
      <c r="L21" s="255"/>
      <c r="M21" s="255"/>
      <c r="N21" s="256"/>
      <c r="U21" s="49"/>
    </row>
    <row r="22" spans="1:21" ht="18.75">
      <c r="F22" s="47"/>
      <c r="G22" s="47"/>
      <c r="H22" s="47"/>
      <c r="I22" s="44"/>
      <c r="J22" s="44"/>
      <c r="K22" s="44"/>
    </row>
    <row r="23" spans="1:21" ht="18.75">
      <c r="F23" s="46"/>
      <c r="G23" s="46"/>
      <c r="H23" s="46"/>
    </row>
    <row r="24" spans="1:21" ht="34.5" customHeight="1">
      <c r="F24" s="258" t="s">
        <v>4</v>
      </c>
      <c r="G24" s="258"/>
      <c r="H24" s="258"/>
      <c r="I24" s="254"/>
      <c r="J24" s="255"/>
      <c r="K24" s="255"/>
      <c r="L24" s="255"/>
      <c r="M24" s="255"/>
      <c r="N24" s="256"/>
    </row>
    <row r="25" spans="1:21" ht="18.75">
      <c r="F25" s="47"/>
      <c r="G25" s="47"/>
      <c r="H25" s="47"/>
      <c r="I25" s="44"/>
      <c r="J25" s="44"/>
      <c r="K25" s="44"/>
    </row>
    <row r="26" spans="1:21" ht="18.75">
      <c r="F26" s="46"/>
      <c r="G26" s="46"/>
      <c r="H26" s="46"/>
    </row>
    <row r="27" spans="1:21" ht="33" customHeight="1">
      <c r="F27" s="259" t="s">
        <v>5</v>
      </c>
      <c r="G27" s="259"/>
      <c r="H27" s="259"/>
      <c r="I27" s="254"/>
      <c r="J27" s="255"/>
      <c r="K27" s="255"/>
      <c r="L27" s="255"/>
      <c r="M27" s="255"/>
      <c r="N27" s="256"/>
    </row>
    <row r="28" spans="1:21" ht="18.75">
      <c r="A28" s="44"/>
      <c r="B28" s="44"/>
      <c r="C28" s="44"/>
      <c r="D28" s="44"/>
      <c r="E28" s="44"/>
      <c r="F28" s="47"/>
      <c r="G28" s="47"/>
      <c r="H28" s="47"/>
      <c r="I28" s="44"/>
      <c r="J28" s="44"/>
      <c r="K28" s="44"/>
    </row>
    <row r="29" spans="1:21" ht="18.75">
      <c r="F29" s="46"/>
      <c r="G29" s="46"/>
      <c r="H29" s="46"/>
    </row>
    <row r="30" spans="1:21" ht="33" customHeight="1">
      <c r="F30" s="247" t="s">
        <v>6</v>
      </c>
      <c r="G30" s="247"/>
      <c r="H30" s="247"/>
      <c r="I30" s="254"/>
      <c r="J30" s="255"/>
      <c r="K30" s="255"/>
      <c r="L30" s="255"/>
      <c r="M30" s="255"/>
      <c r="N30" s="256"/>
    </row>
    <row r="31" spans="1:21" ht="18.75">
      <c r="F31" s="46"/>
      <c r="G31" s="46"/>
      <c r="H31" s="46"/>
    </row>
    <row r="32" spans="1:21" ht="18.75">
      <c r="F32" s="46"/>
      <c r="G32" s="46"/>
      <c r="H32" s="46"/>
    </row>
    <row r="33" spans="6:14" ht="32.25" customHeight="1">
      <c r="F33" s="248" t="s">
        <v>7</v>
      </c>
      <c r="G33" s="249"/>
      <c r="H33" s="250"/>
      <c r="I33" s="254"/>
      <c r="J33" s="255"/>
      <c r="K33" s="255"/>
      <c r="L33" s="255"/>
      <c r="M33" s="255"/>
      <c r="N33" s="256"/>
    </row>
    <row r="34" spans="6:14" ht="18.75">
      <c r="F34" s="46"/>
      <c r="G34" s="46"/>
      <c r="H34" s="46"/>
    </row>
    <row r="35" spans="6:14" ht="32.25" customHeight="1">
      <c r="F35" s="251" t="s">
        <v>8</v>
      </c>
      <c r="G35" s="252"/>
      <c r="H35" s="253"/>
      <c r="I35" s="254"/>
      <c r="J35" s="255"/>
      <c r="K35" s="255"/>
      <c r="L35" s="255"/>
      <c r="M35" s="255"/>
      <c r="N35" s="256"/>
    </row>
  </sheetData>
  <sheetProtection algorithmName="SHA-512" hashValue="2YZT3yYSIyZB19kpaZov3ecEpWk88PupPWIXw9wJRgacszGIBG2fufhXYu9vbe2ON/LOaHE/y7aQCVhcPJmdIw==" saltValue="B+TnpdElikzoieiCZzkO7w==" spinCount="100000" sheet="1" objects="1" scenarios="1" selectLockedCells="1"/>
  <mergeCells count="19">
    <mergeCell ref="F18:H18"/>
    <mergeCell ref="C6:O7"/>
    <mergeCell ref="C9:O9"/>
    <mergeCell ref="G11:L11"/>
    <mergeCell ref="F15:H15"/>
    <mergeCell ref="I15:N15"/>
    <mergeCell ref="I18:N18"/>
    <mergeCell ref="F21:H21"/>
    <mergeCell ref="F24:H24"/>
    <mergeCell ref="F27:H27"/>
    <mergeCell ref="I21:N21"/>
    <mergeCell ref="I24:N24"/>
    <mergeCell ref="I27:N27"/>
    <mergeCell ref="F30:H30"/>
    <mergeCell ref="F33:H33"/>
    <mergeCell ref="F35:H35"/>
    <mergeCell ref="I30:N30"/>
    <mergeCell ref="I33:N33"/>
    <mergeCell ref="I35:N3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S264"/>
  <sheetViews>
    <sheetView rightToLeft="1" topLeftCell="B1" zoomScale="46" zoomScaleNormal="46" zoomScalePageLayoutView="118" workbookViewId="0">
      <selection activeCell="D13" sqref="D13"/>
    </sheetView>
  </sheetViews>
  <sheetFormatPr defaultColWidth="14.42578125" defaultRowHeight="15.75"/>
  <cols>
    <col min="1" max="1" width="11.42578125" style="449" customWidth="1"/>
    <col min="2" max="2" width="11.85546875" style="448" customWidth="1"/>
    <col min="3" max="3" width="134.42578125" style="536" customWidth="1"/>
    <col min="4" max="4" width="17" style="536" customWidth="1"/>
    <col min="5" max="5" width="40.42578125" style="541" customWidth="1"/>
    <col min="6" max="6" width="14.85546875" style="536" customWidth="1"/>
    <col min="7" max="7" width="24" style="449" bestFit="1" customWidth="1"/>
    <col min="8" max="8" width="28.140625" style="449" customWidth="1"/>
    <col min="9" max="9" width="21.5703125" style="538" customWidth="1"/>
    <col min="10" max="11" width="24" style="449" customWidth="1"/>
    <col min="12" max="12" width="35.42578125" style="538" customWidth="1"/>
    <col min="13" max="13" width="37.85546875" style="449" customWidth="1"/>
    <col min="14" max="14" width="31.140625" style="449" customWidth="1"/>
    <col min="15" max="15" width="22.140625" style="449" customWidth="1"/>
    <col min="16" max="16" width="13.140625" style="449" customWidth="1"/>
    <col min="17" max="18" width="24" style="449" customWidth="1"/>
    <col min="19" max="16384" width="14.42578125" style="449"/>
  </cols>
  <sheetData>
    <row r="1" spans="1:19" ht="29.25" customHeight="1">
      <c r="A1" s="447"/>
      <c r="B1" s="447"/>
      <c r="C1" s="447"/>
      <c r="D1" s="447"/>
      <c r="E1" s="447"/>
      <c r="F1" s="447"/>
      <c r="G1" s="447"/>
      <c r="H1" s="447"/>
      <c r="I1" s="447"/>
      <c r="J1" s="447"/>
      <c r="K1" s="447"/>
      <c r="L1" s="447"/>
      <c r="M1" s="447"/>
      <c r="N1" s="447"/>
      <c r="O1" s="447"/>
      <c r="P1" s="447"/>
      <c r="Q1" s="448"/>
      <c r="R1" s="448"/>
      <c r="S1" s="448"/>
    </row>
    <row r="2" spans="1:19" ht="41.25" customHeight="1">
      <c r="A2" s="450" t="s">
        <v>9</v>
      </c>
      <c r="B2" s="450"/>
      <c r="C2" s="450"/>
      <c r="D2" s="450"/>
      <c r="E2" s="450"/>
      <c r="F2" s="450"/>
      <c r="G2" s="450"/>
      <c r="H2" s="450"/>
      <c r="I2" s="450"/>
      <c r="J2" s="450"/>
      <c r="K2" s="450"/>
      <c r="L2" s="450"/>
      <c r="M2" s="450"/>
      <c r="N2" s="450"/>
      <c r="O2" s="450"/>
      <c r="P2" s="450"/>
      <c r="Q2" s="448"/>
      <c r="R2" s="448"/>
      <c r="S2" s="448"/>
    </row>
    <row r="3" spans="1:19" ht="39.75" customHeight="1">
      <c r="A3" s="451"/>
      <c r="B3" s="452"/>
      <c r="C3" s="453" t="s">
        <v>73</v>
      </c>
      <c r="D3" s="453"/>
      <c r="E3" s="453"/>
      <c r="F3" s="453"/>
      <c r="G3" s="453"/>
      <c r="H3" s="453"/>
      <c r="I3" s="453"/>
      <c r="J3" s="453"/>
      <c r="K3" s="453"/>
      <c r="L3" s="453"/>
      <c r="M3" s="453"/>
      <c r="N3" s="453"/>
      <c r="O3" s="453"/>
      <c r="P3" s="454"/>
      <c r="Q3" s="448"/>
      <c r="R3" s="448"/>
      <c r="S3" s="448"/>
    </row>
    <row r="4" spans="1:19" ht="48.75" customHeight="1">
      <c r="A4" s="451"/>
      <c r="B4" s="455"/>
      <c r="C4" s="456"/>
      <c r="D4" s="457"/>
      <c r="E4" s="458" t="s">
        <v>10</v>
      </c>
      <c r="F4" s="459"/>
      <c r="G4" s="459"/>
      <c r="H4" s="459"/>
      <c r="I4" s="459"/>
      <c r="J4" s="459"/>
      <c r="K4" s="459"/>
      <c r="L4" s="459"/>
      <c r="M4" s="460"/>
      <c r="N4" s="461"/>
      <c r="O4" s="461"/>
      <c r="P4" s="462"/>
      <c r="Q4" s="448"/>
      <c r="R4" s="448"/>
      <c r="S4" s="448"/>
    </row>
    <row r="5" spans="1:19" ht="35.25" customHeight="1">
      <c r="A5" s="451"/>
      <c r="B5" s="455"/>
      <c r="C5" s="461"/>
      <c r="D5" s="463"/>
      <c r="E5" s="464"/>
      <c r="F5" s="465" t="s">
        <v>47</v>
      </c>
      <c r="G5" s="466"/>
      <c r="H5" s="467" t="s">
        <v>11</v>
      </c>
      <c r="I5" s="468"/>
      <c r="J5" s="469"/>
      <c r="K5" s="470" t="s">
        <v>12</v>
      </c>
      <c r="L5" s="471" t="s">
        <v>13</v>
      </c>
      <c r="M5" s="456"/>
      <c r="N5" s="456"/>
      <c r="O5" s="456"/>
      <c r="P5" s="462"/>
      <c r="Q5" s="448"/>
      <c r="R5" s="448"/>
      <c r="S5" s="448"/>
    </row>
    <row r="6" spans="1:19" s="479" customFormat="1" ht="23.25" customHeight="1">
      <c r="A6" s="451"/>
      <c r="B6" s="455"/>
      <c r="C6" s="456"/>
      <c r="D6" s="463"/>
      <c r="E6" s="464"/>
      <c r="F6" s="472" t="s">
        <v>48</v>
      </c>
      <c r="G6" s="473"/>
      <c r="H6" s="474" t="s">
        <v>14</v>
      </c>
      <c r="I6" s="475"/>
      <c r="J6" s="476"/>
      <c r="K6" s="477">
        <v>2</v>
      </c>
      <c r="L6" s="478" t="s">
        <v>15</v>
      </c>
      <c r="M6" s="456"/>
      <c r="N6" s="456"/>
      <c r="O6" s="456"/>
      <c r="P6" s="462"/>
      <c r="Q6" s="448"/>
      <c r="R6" s="448"/>
      <c r="S6" s="448"/>
    </row>
    <row r="7" spans="1:19" s="479" customFormat="1" ht="30" customHeight="1">
      <c r="A7" s="451"/>
      <c r="B7" s="455"/>
      <c r="C7" s="456"/>
      <c r="D7" s="463"/>
      <c r="E7" s="464"/>
      <c r="F7" s="480" t="s">
        <v>49</v>
      </c>
      <c r="G7" s="481"/>
      <c r="H7" s="474" t="s">
        <v>16</v>
      </c>
      <c r="I7" s="475"/>
      <c r="J7" s="476"/>
      <c r="K7" s="482">
        <v>1</v>
      </c>
      <c r="L7" s="483" t="s">
        <v>17</v>
      </c>
      <c r="M7" s="456"/>
      <c r="N7" s="456"/>
      <c r="O7" s="456"/>
      <c r="P7" s="462"/>
      <c r="Q7" s="448"/>
      <c r="R7" s="448"/>
      <c r="S7" s="448"/>
    </row>
    <row r="8" spans="1:19" s="479" customFormat="1" ht="31.5" customHeight="1">
      <c r="A8" s="451"/>
      <c r="B8" s="455"/>
      <c r="C8" s="456"/>
      <c r="D8" s="463"/>
      <c r="E8" s="464"/>
      <c r="F8" s="484" t="s">
        <v>50</v>
      </c>
      <c r="G8" s="485"/>
      <c r="H8" s="474" t="s">
        <v>18</v>
      </c>
      <c r="I8" s="475"/>
      <c r="J8" s="476"/>
      <c r="K8" s="486">
        <v>0</v>
      </c>
      <c r="L8" s="487" t="s">
        <v>19</v>
      </c>
      <c r="M8" s="456"/>
      <c r="N8" s="456"/>
      <c r="O8" s="456"/>
      <c r="P8" s="462"/>
      <c r="Q8" s="448"/>
      <c r="R8" s="448"/>
      <c r="S8" s="448"/>
    </row>
    <row r="9" spans="1:19" s="492" customFormat="1" ht="33" customHeight="1">
      <c r="A9" s="451"/>
      <c r="B9" s="455"/>
      <c r="C9" s="456"/>
      <c r="D9" s="463"/>
      <c r="E9" s="464"/>
      <c r="F9" s="488" t="s">
        <v>51</v>
      </c>
      <c r="G9" s="489"/>
      <c r="H9" s="474" t="s">
        <v>20</v>
      </c>
      <c r="I9" s="475"/>
      <c r="J9" s="476"/>
      <c r="K9" s="490" t="s">
        <v>21</v>
      </c>
      <c r="L9" s="491" t="s">
        <v>21</v>
      </c>
      <c r="M9" s="456"/>
      <c r="N9" s="456"/>
      <c r="O9" s="456"/>
      <c r="P9" s="462"/>
      <c r="Q9" s="448"/>
      <c r="R9" s="448"/>
      <c r="S9" s="448"/>
    </row>
    <row r="10" spans="1:19" s="492" customFormat="1" ht="28.5" customHeight="1">
      <c r="A10" s="451"/>
      <c r="B10" s="493" t="s">
        <v>22</v>
      </c>
      <c r="C10" s="494"/>
      <c r="D10" s="495" t="s">
        <v>12</v>
      </c>
      <c r="E10" s="493" t="s">
        <v>23</v>
      </c>
      <c r="F10" s="494"/>
      <c r="G10" s="496" t="s">
        <v>24</v>
      </c>
      <c r="H10" s="496" t="s">
        <v>25</v>
      </c>
      <c r="I10" s="497" t="s">
        <v>26</v>
      </c>
      <c r="J10" s="497"/>
      <c r="K10" s="497"/>
      <c r="L10" s="498" t="s">
        <v>27</v>
      </c>
      <c r="M10" s="499"/>
      <c r="N10" s="499"/>
      <c r="O10" s="500"/>
      <c r="P10" s="462"/>
      <c r="Q10" s="448"/>
      <c r="R10" s="448"/>
      <c r="S10" s="448"/>
    </row>
    <row r="11" spans="1:19" s="492" customFormat="1" ht="34.5" customHeight="1">
      <c r="A11" s="451"/>
      <c r="B11" s="501"/>
      <c r="C11" s="502"/>
      <c r="D11" s="495"/>
      <c r="E11" s="501"/>
      <c r="F11" s="502"/>
      <c r="G11" s="496"/>
      <c r="H11" s="496"/>
      <c r="I11" s="503" t="s">
        <v>28</v>
      </c>
      <c r="J11" s="504" t="s">
        <v>29</v>
      </c>
      <c r="K11" s="504" t="s">
        <v>30</v>
      </c>
      <c r="L11" s="505" t="s">
        <v>31</v>
      </c>
      <c r="M11" s="505" t="s">
        <v>32</v>
      </c>
      <c r="N11" s="505" t="s">
        <v>33</v>
      </c>
      <c r="O11" s="505" t="s">
        <v>34</v>
      </c>
      <c r="P11" s="462"/>
    </row>
    <row r="12" spans="1:19" s="492" customFormat="1" ht="49.5" customHeight="1">
      <c r="A12" s="506" t="s">
        <v>22</v>
      </c>
      <c r="B12" s="507" t="s">
        <v>35</v>
      </c>
      <c r="C12" s="507"/>
      <c r="D12" s="507"/>
      <c r="E12" s="507"/>
      <c r="F12" s="507"/>
      <c r="G12" s="508" t="str">
        <f>IF(COUNT(D13:D17)=0,"N/A",SUM(D13:D17)/(COUNT(D13:D17)*2))</f>
        <v>N/A</v>
      </c>
      <c r="H12" s="509" t="str">
        <f>IF(G12="N/A","N/A", IF(G12&gt;=80%,"MET",IF(G12&gt;=50%,"PARTIAL MET","Not Met")))</f>
        <v>N/A</v>
      </c>
      <c r="I12" s="274"/>
      <c r="J12" s="274"/>
      <c r="K12" s="274"/>
      <c r="L12" s="274"/>
      <c r="M12" s="274"/>
      <c r="N12" s="274"/>
      <c r="O12" s="274"/>
      <c r="P12" s="462"/>
    </row>
    <row r="13" spans="1:19" s="479" customFormat="1" ht="52.5" customHeight="1">
      <c r="A13" s="510"/>
      <c r="B13" s="511">
        <v>1</v>
      </c>
      <c r="C13" s="512" t="s">
        <v>38</v>
      </c>
      <c r="D13" s="24" t="s">
        <v>21</v>
      </c>
      <c r="E13" s="272"/>
      <c r="F13" s="273"/>
      <c r="G13" s="513"/>
      <c r="H13" s="513"/>
      <c r="I13" s="514" t="s">
        <v>37</v>
      </c>
      <c r="J13" s="515"/>
      <c r="K13" s="516"/>
      <c r="L13" s="2"/>
      <c r="M13" s="2"/>
      <c r="N13" s="2"/>
      <c r="O13" s="517" t="s">
        <v>140</v>
      </c>
      <c r="P13" s="462"/>
    </row>
    <row r="14" spans="1:19" s="479" customFormat="1" ht="46.5" customHeight="1">
      <c r="A14" s="510"/>
      <c r="B14" s="511">
        <v>2</v>
      </c>
      <c r="C14" s="512" t="s">
        <v>36</v>
      </c>
      <c r="D14" s="1" t="s">
        <v>21</v>
      </c>
      <c r="E14" s="272"/>
      <c r="F14" s="273"/>
      <c r="G14" s="513"/>
      <c r="H14" s="513"/>
      <c r="I14" s="514" t="s">
        <v>37</v>
      </c>
      <c r="J14" s="518"/>
      <c r="K14" s="519"/>
      <c r="L14" s="2"/>
      <c r="M14" s="2"/>
      <c r="N14" s="2"/>
      <c r="O14" s="517" t="s">
        <v>140</v>
      </c>
      <c r="P14" s="462"/>
    </row>
    <row r="15" spans="1:19" s="479" customFormat="1" ht="60.75" customHeight="1">
      <c r="A15" s="510"/>
      <c r="B15" s="511">
        <v>3</v>
      </c>
      <c r="C15" s="512" t="s">
        <v>39</v>
      </c>
      <c r="D15" s="1" t="s">
        <v>21</v>
      </c>
      <c r="E15" s="272"/>
      <c r="F15" s="273"/>
      <c r="G15" s="513"/>
      <c r="H15" s="513"/>
      <c r="I15" s="514" t="s">
        <v>40</v>
      </c>
      <c r="J15" s="518"/>
      <c r="K15" s="519"/>
      <c r="L15" s="2"/>
      <c r="M15" s="2"/>
      <c r="N15" s="2"/>
      <c r="O15" s="517" t="s">
        <v>140</v>
      </c>
      <c r="P15" s="462"/>
    </row>
    <row r="16" spans="1:19" s="479" customFormat="1" ht="50.25" customHeight="1">
      <c r="A16" s="510"/>
      <c r="B16" s="511">
        <v>4</v>
      </c>
      <c r="C16" s="512" t="s">
        <v>272</v>
      </c>
      <c r="D16" s="1" t="s">
        <v>21</v>
      </c>
      <c r="E16" s="272"/>
      <c r="F16" s="273"/>
      <c r="G16" s="513"/>
      <c r="H16" s="513"/>
      <c r="I16" s="514" t="s">
        <v>37</v>
      </c>
      <c r="J16" s="518"/>
      <c r="K16" s="519"/>
      <c r="L16" s="2"/>
      <c r="M16" s="2"/>
      <c r="N16" s="2"/>
      <c r="O16" s="517" t="s">
        <v>140</v>
      </c>
      <c r="P16" s="462"/>
    </row>
    <row r="17" spans="1:19" s="479" customFormat="1" ht="57" customHeight="1">
      <c r="A17" s="510"/>
      <c r="B17" s="511">
        <v>5</v>
      </c>
      <c r="C17" s="512" t="s">
        <v>273</v>
      </c>
      <c r="D17" s="1" t="s">
        <v>21</v>
      </c>
      <c r="E17" s="272"/>
      <c r="F17" s="273"/>
      <c r="G17" s="513"/>
      <c r="H17" s="513"/>
      <c r="I17" s="514" t="s">
        <v>37</v>
      </c>
      <c r="J17" s="520"/>
      <c r="K17" s="521"/>
      <c r="L17" s="2"/>
      <c r="M17" s="2"/>
      <c r="N17" s="2"/>
      <c r="O17" s="517" t="s">
        <v>140</v>
      </c>
      <c r="P17" s="462"/>
    </row>
    <row r="18" spans="1:19" s="479" customFormat="1" ht="54" customHeight="1">
      <c r="A18" s="510"/>
      <c r="B18" s="522" t="s">
        <v>41</v>
      </c>
      <c r="C18" s="523"/>
      <c r="D18" s="523"/>
      <c r="E18" s="523"/>
      <c r="F18" s="524"/>
      <c r="G18" s="508" t="str">
        <f>IF(COUNT(D19:D26)=0,"N/A",SUM(D19:D26)/(COUNT(D19:D26)*2))</f>
        <v>N/A</v>
      </c>
      <c r="H18" s="509" t="str">
        <f>IF(G18="N/A","N/A", IF(G18&gt;=80%,"MET",IF(G18&gt;=50%,"PARTIAL MET","Not Met")))</f>
        <v>N/A</v>
      </c>
      <c r="I18" s="525"/>
      <c r="J18" s="526"/>
      <c r="K18" s="526"/>
      <c r="L18" s="526"/>
      <c r="M18" s="526"/>
      <c r="N18" s="526"/>
      <c r="O18" s="527"/>
      <c r="P18" s="462"/>
    </row>
    <row r="19" spans="1:19" s="479" customFormat="1" ht="55.5" customHeight="1">
      <c r="A19" s="510"/>
      <c r="B19" s="511">
        <v>1</v>
      </c>
      <c r="C19" s="512" t="s">
        <v>42</v>
      </c>
      <c r="D19" s="1" t="s">
        <v>21</v>
      </c>
      <c r="E19" s="272"/>
      <c r="F19" s="273"/>
      <c r="G19" s="513"/>
      <c r="H19" s="513"/>
      <c r="I19" s="514" t="s">
        <v>43</v>
      </c>
      <c r="J19" s="528"/>
      <c r="K19" s="529"/>
      <c r="L19" s="2"/>
      <c r="M19" s="2"/>
      <c r="N19" s="2"/>
      <c r="O19" s="517" t="s">
        <v>140</v>
      </c>
      <c r="P19" s="462"/>
    </row>
    <row r="20" spans="1:19" s="479" customFormat="1" ht="52.5" customHeight="1">
      <c r="A20" s="510"/>
      <c r="B20" s="511">
        <v>2</v>
      </c>
      <c r="C20" s="512" t="s">
        <v>38</v>
      </c>
      <c r="D20" s="1" t="s">
        <v>21</v>
      </c>
      <c r="E20" s="272"/>
      <c r="F20" s="273"/>
      <c r="G20" s="513"/>
      <c r="H20" s="513"/>
      <c r="I20" s="514" t="s">
        <v>37</v>
      </c>
      <c r="J20" s="530"/>
      <c r="K20" s="531"/>
      <c r="L20" s="2"/>
      <c r="M20" s="2"/>
      <c r="N20" s="2"/>
      <c r="O20" s="517" t="s">
        <v>140</v>
      </c>
      <c r="P20" s="462"/>
    </row>
    <row r="21" spans="1:19" s="479" customFormat="1" ht="51.75" customHeight="1">
      <c r="A21" s="510"/>
      <c r="B21" s="511">
        <v>3</v>
      </c>
      <c r="C21" s="512" t="s">
        <v>44</v>
      </c>
      <c r="D21" s="1" t="s">
        <v>21</v>
      </c>
      <c r="E21" s="272"/>
      <c r="F21" s="273"/>
      <c r="G21" s="513"/>
      <c r="H21" s="513"/>
      <c r="I21" s="514" t="s">
        <v>43</v>
      </c>
      <c r="J21" s="530"/>
      <c r="K21" s="531"/>
      <c r="L21" s="2"/>
      <c r="M21" s="2"/>
      <c r="N21" s="2"/>
      <c r="O21" s="517" t="s">
        <v>140</v>
      </c>
      <c r="P21" s="462"/>
    </row>
    <row r="22" spans="1:19" s="479" customFormat="1" ht="52.5" customHeight="1">
      <c r="A22" s="510"/>
      <c r="B22" s="511">
        <v>4</v>
      </c>
      <c r="C22" s="512" t="s">
        <v>45</v>
      </c>
      <c r="D22" s="1" t="s">
        <v>21</v>
      </c>
      <c r="E22" s="272"/>
      <c r="F22" s="273"/>
      <c r="G22" s="513"/>
      <c r="H22" s="513"/>
      <c r="I22" s="514" t="s">
        <v>43</v>
      </c>
      <c r="J22" s="530"/>
      <c r="K22" s="531"/>
      <c r="L22" s="2"/>
      <c r="M22" s="2"/>
      <c r="N22" s="2"/>
      <c r="O22" s="517" t="s">
        <v>140</v>
      </c>
      <c r="P22" s="462"/>
    </row>
    <row r="23" spans="1:19" s="479" customFormat="1" ht="46.5" customHeight="1">
      <c r="A23" s="510"/>
      <c r="B23" s="511">
        <v>5</v>
      </c>
      <c r="C23" s="512" t="s">
        <v>36</v>
      </c>
      <c r="D23" s="1" t="s">
        <v>21</v>
      </c>
      <c r="E23" s="272"/>
      <c r="F23" s="273"/>
      <c r="G23" s="513"/>
      <c r="H23" s="513"/>
      <c r="I23" s="514" t="s">
        <v>43</v>
      </c>
      <c r="J23" s="530"/>
      <c r="K23" s="531"/>
      <c r="L23" s="2"/>
      <c r="M23" s="2"/>
      <c r="N23" s="2"/>
      <c r="O23" s="517" t="s">
        <v>140</v>
      </c>
      <c r="P23" s="462"/>
    </row>
    <row r="24" spans="1:19" s="479" customFormat="1" ht="47.25" customHeight="1">
      <c r="A24" s="510"/>
      <c r="B24" s="511">
        <v>6</v>
      </c>
      <c r="C24" s="512" t="s">
        <v>39</v>
      </c>
      <c r="D24" s="1" t="s">
        <v>21</v>
      </c>
      <c r="E24" s="272"/>
      <c r="F24" s="273"/>
      <c r="G24" s="513"/>
      <c r="H24" s="513"/>
      <c r="I24" s="514" t="s">
        <v>40</v>
      </c>
      <c r="J24" s="530"/>
      <c r="K24" s="531"/>
      <c r="L24" s="2"/>
      <c r="M24" s="2"/>
      <c r="N24" s="2"/>
      <c r="O24" s="517" t="s">
        <v>140</v>
      </c>
      <c r="P24" s="462"/>
    </row>
    <row r="25" spans="1:19" s="479" customFormat="1" ht="39.75" customHeight="1">
      <c r="A25" s="510"/>
      <c r="B25" s="511">
        <v>7</v>
      </c>
      <c r="C25" s="512" t="s">
        <v>272</v>
      </c>
      <c r="D25" s="1" t="s">
        <v>21</v>
      </c>
      <c r="E25" s="272"/>
      <c r="F25" s="273"/>
      <c r="G25" s="513"/>
      <c r="H25" s="513"/>
      <c r="I25" s="514" t="s">
        <v>43</v>
      </c>
      <c r="J25" s="530"/>
      <c r="K25" s="531"/>
      <c r="L25" s="2"/>
      <c r="M25" s="2"/>
      <c r="N25" s="2"/>
      <c r="O25" s="517" t="s">
        <v>140</v>
      </c>
      <c r="P25" s="462"/>
    </row>
    <row r="26" spans="1:19" s="479" customFormat="1" ht="60.75" customHeight="1">
      <c r="A26" s="532"/>
      <c r="B26" s="511">
        <v>8</v>
      </c>
      <c r="C26" s="512" t="s">
        <v>273</v>
      </c>
      <c r="D26" s="1" t="s">
        <v>21</v>
      </c>
      <c r="E26" s="272"/>
      <c r="F26" s="273"/>
      <c r="G26" s="513"/>
      <c r="H26" s="513"/>
      <c r="I26" s="514" t="s">
        <v>43</v>
      </c>
      <c r="J26" s="533"/>
      <c r="K26" s="534"/>
      <c r="L26" s="2"/>
      <c r="M26" s="2"/>
      <c r="N26" s="2"/>
      <c r="O26" s="517" t="s">
        <v>140</v>
      </c>
      <c r="P26" s="535"/>
      <c r="R26" s="449"/>
      <c r="S26" s="449"/>
    </row>
    <row r="27" spans="1:19" s="479" customFormat="1" ht="50.25" customHeight="1">
      <c r="A27" s="449"/>
      <c r="B27" s="448"/>
      <c r="C27" s="536"/>
      <c r="D27" s="536"/>
      <c r="E27" s="536"/>
      <c r="F27" s="536"/>
      <c r="G27" s="537" t="s">
        <v>46</v>
      </c>
      <c r="H27" s="537"/>
      <c r="I27" s="538"/>
      <c r="J27" s="449"/>
      <c r="K27" s="449"/>
      <c r="L27" s="538"/>
      <c r="M27" s="449"/>
      <c r="N27" s="449"/>
      <c r="O27" s="449"/>
      <c r="P27" s="449"/>
      <c r="Q27" s="449"/>
    </row>
    <row r="28" spans="1:19" s="479" customFormat="1" ht="54" customHeight="1">
      <c r="A28" s="449"/>
      <c r="B28" s="448"/>
      <c r="C28" s="536"/>
      <c r="D28" s="536"/>
      <c r="E28" s="536"/>
      <c r="F28" s="536"/>
      <c r="G28" s="539" t="e">
        <f>AVERAGE(G12:G26)</f>
        <v>#DIV/0!</v>
      </c>
      <c r="H28" s="540"/>
      <c r="I28" s="449"/>
      <c r="J28" s="449"/>
      <c r="K28" s="538"/>
      <c r="L28" s="449"/>
      <c r="M28" s="449"/>
      <c r="N28" s="449"/>
      <c r="O28" s="449"/>
      <c r="P28" s="449"/>
      <c r="Q28" s="449"/>
    </row>
    <row r="29" spans="1:19" s="479" customFormat="1" ht="88.7" customHeight="1">
      <c r="A29" s="449"/>
      <c r="B29" s="448"/>
      <c r="C29" s="536"/>
      <c r="D29" s="536"/>
      <c r="E29" s="536"/>
      <c r="F29" s="536"/>
      <c r="G29" s="536"/>
      <c r="H29" s="536"/>
      <c r="I29" s="538"/>
      <c r="J29" s="449"/>
      <c r="K29" s="449"/>
      <c r="L29" s="538"/>
      <c r="M29" s="449"/>
      <c r="N29" s="449"/>
      <c r="O29" s="449"/>
      <c r="P29" s="449"/>
      <c r="Q29" s="449"/>
      <c r="R29" s="449"/>
    </row>
    <row r="30" spans="1:19" s="479" customFormat="1" ht="113.25" customHeight="1">
      <c r="A30" s="449"/>
      <c r="B30" s="448"/>
      <c r="C30" s="536"/>
      <c r="D30" s="536"/>
      <c r="E30" s="536"/>
      <c r="F30" s="536"/>
      <c r="G30" s="536"/>
      <c r="H30" s="536"/>
      <c r="I30" s="538"/>
      <c r="J30" s="449"/>
      <c r="K30" s="449"/>
      <c r="L30" s="538"/>
      <c r="M30" s="449"/>
      <c r="N30" s="449"/>
      <c r="O30" s="449"/>
      <c r="P30" s="449"/>
      <c r="Q30" s="449"/>
      <c r="R30" s="449"/>
    </row>
    <row r="31" spans="1:19" s="479" customFormat="1" ht="63.4" customHeight="1">
      <c r="A31" s="449"/>
      <c r="B31" s="448"/>
      <c r="C31" s="536"/>
      <c r="D31" s="536"/>
      <c r="E31" s="536"/>
      <c r="F31" s="536"/>
      <c r="G31" s="536"/>
      <c r="H31" s="536"/>
      <c r="I31" s="538"/>
      <c r="J31" s="449"/>
      <c r="K31" s="449"/>
      <c r="L31" s="538"/>
      <c r="M31" s="449"/>
      <c r="N31" s="449"/>
      <c r="O31" s="449"/>
      <c r="P31" s="449"/>
      <c r="Q31" s="449"/>
      <c r="R31" s="449"/>
    </row>
    <row r="32" spans="1:19" s="479" customFormat="1" ht="49.15" customHeight="1">
      <c r="A32" s="449"/>
      <c r="B32" s="448"/>
      <c r="C32" s="536"/>
      <c r="D32" s="536"/>
      <c r="E32" s="536"/>
      <c r="F32" s="536"/>
      <c r="G32" s="536"/>
      <c r="H32" s="536"/>
      <c r="I32" s="538"/>
      <c r="J32" s="449"/>
      <c r="K32" s="449"/>
      <c r="L32" s="538"/>
      <c r="M32" s="449"/>
      <c r="N32" s="449"/>
      <c r="O32" s="449"/>
      <c r="P32" s="449"/>
      <c r="Q32" s="449"/>
      <c r="R32" s="449"/>
    </row>
    <row r="33" spans="1:18" s="479" customFormat="1" ht="84" customHeight="1">
      <c r="A33" s="449"/>
      <c r="B33" s="448"/>
      <c r="C33" s="536"/>
      <c r="D33" s="536"/>
      <c r="E33" s="536"/>
      <c r="F33" s="536"/>
      <c r="G33" s="536"/>
      <c r="H33" s="536"/>
      <c r="I33" s="538"/>
      <c r="J33" s="449"/>
      <c r="K33" s="449"/>
      <c r="L33" s="538"/>
      <c r="M33" s="449"/>
      <c r="N33" s="449"/>
      <c r="O33" s="449"/>
      <c r="P33" s="449"/>
      <c r="Q33" s="449"/>
      <c r="R33" s="449"/>
    </row>
    <row r="34" spans="1:18" s="479" customFormat="1" ht="65.25" customHeight="1">
      <c r="A34" s="449"/>
      <c r="B34" s="448"/>
      <c r="C34" s="536"/>
      <c r="D34" s="536"/>
      <c r="E34" s="536"/>
      <c r="F34" s="536"/>
      <c r="G34" s="536"/>
      <c r="H34" s="536"/>
      <c r="I34" s="538"/>
      <c r="J34" s="449"/>
      <c r="K34" s="449"/>
      <c r="L34" s="538"/>
      <c r="M34" s="449"/>
      <c r="N34" s="449"/>
      <c r="O34" s="449"/>
      <c r="P34" s="449"/>
      <c r="Q34" s="449"/>
      <c r="R34" s="449"/>
    </row>
    <row r="35" spans="1:18" s="479" customFormat="1" ht="64.5" customHeight="1">
      <c r="A35" s="449"/>
      <c r="B35" s="448"/>
      <c r="C35" s="536"/>
      <c r="D35" s="536"/>
      <c r="E35" s="536"/>
      <c r="F35" s="536"/>
      <c r="G35" s="536"/>
      <c r="H35" s="536"/>
      <c r="I35" s="538"/>
      <c r="J35" s="449"/>
      <c r="K35" s="449"/>
      <c r="L35" s="538"/>
      <c r="M35" s="449"/>
      <c r="N35" s="449"/>
      <c r="O35" s="449"/>
      <c r="P35" s="449"/>
      <c r="Q35" s="449"/>
      <c r="R35" s="449"/>
    </row>
    <row r="36" spans="1:18" s="479" customFormat="1" ht="101.25" customHeight="1">
      <c r="A36" s="449"/>
      <c r="B36" s="448"/>
      <c r="C36" s="536"/>
      <c r="D36" s="536"/>
      <c r="E36" s="536"/>
      <c r="F36" s="536"/>
      <c r="G36" s="536"/>
      <c r="H36" s="536"/>
      <c r="I36" s="538"/>
      <c r="J36" s="449"/>
      <c r="K36" s="449"/>
      <c r="L36" s="538"/>
      <c r="M36" s="449"/>
      <c r="N36" s="449"/>
      <c r="O36" s="449"/>
      <c r="P36" s="449"/>
      <c r="Q36" s="449"/>
      <c r="R36" s="449"/>
    </row>
    <row r="37" spans="1:18" s="479" customFormat="1" ht="57.75" customHeight="1">
      <c r="A37" s="449"/>
      <c r="B37" s="448"/>
      <c r="C37" s="536"/>
      <c r="D37" s="536"/>
      <c r="E37" s="536"/>
      <c r="F37" s="536"/>
      <c r="G37" s="536"/>
      <c r="H37" s="536"/>
      <c r="I37" s="538"/>
      <c r="J37" s="449"/>
      <c r="K37" s="449"/>
      <c r="L37" s="538"/>
      <c r="M37" s="449"/>
      <c r="N37" s="449"/>
      <c r="O37" s="449"/>
      <c r="P37" s="449"/>
      <c r="Q37" s="449"/>
      <c r="R37" s="449"/>
    </row>
    <row r="38" spans="1:18" s="479" customFormat="1" ht="66" customHeight="1">
      <c r="A38" s="449"/>
      <c r="B38" s="448"/>
      <c r="C38" s="536"/>
      <c r="D38" s="536"/>
      <c r="E38" s="536"/>
      <c r="F38" s="536"/>
      <c r="G38" s="536"/>
      <c r="H38" s="536"/>
      <c r="I38" s="538"/>
      <c r="J38" s="449"/>
      <c r="K38" s="449"/>
      <c r="L38" s="538"/>
      <c r="M38" s="449"/>
      <c r="N38" s="449"/>
      <c r="O38" s="449"/>
      <c r="P38" s="449"/>
      <c r="Q38" s="449"/>
      <c r="R38" s="449"/>
    </row>
    <row r="39" spans="1:18" s="479" customFormat="1" ht="43.5" customHeight="1">
      <c r="A39" s="449"/>
      <c r="B39" s="448"/>
      <c r="C39" s="536"/>
      <c r="D39" s="536"/>
      <c r="E39" s="536"/>
      <c r="F39" s="536"/>
      <c r="G39" s="536"/>
      <c r="H39" s="536"/>
      <c r="I39" s="538"/>
      <c r="J39" s="449"/>
      <c r="K39" s="449"/>
      <c r="L39" s="538"/>
      <c r="M39" s="449"/>
      <c r="N39" s="449"/>
      <c r="O39" s="449"/>
      <c r="P39" s="449"/>
      <c r="Q39" s="449"/>
      <c r="R39" s="449"/>
    </row>
    <row r="40" spans="1:18" s="479" customFormat="1" ht="45.75" customHeight="1">
      <c r="A40" s="449"/>
      <c r="B40" s="448"/>
      <c r="C40" s="536"/>
      <c r="D40" s="536"/>
      <c r="E40" s="536"/>
      <c r="F40" s="536"/>
      <c r="G40" s="536"/>
      <c r="H40" s="536"/>
      <c r="I40" s="538"/>
      <c r="J40" s="449"/>
      <c r="K40" s="449"/>
      <c r="L40" s="538"/>
      <c r="M40" s="449"/>
      <c r="N40" s="449"/>
      <c r="O40" s="449"/>
      <c r="P40" s="449"/>
      <c r="Q40" s="449"/>
      <c r="R40" s="449"/>
    </row>
    <row r="41" spans="1:18" s="479" customFormat="1" ht="91.5" customHeight="1">
      <c r="A41" s="449"/>
      <c r="B41" s="448"/>
      <c r="C41" s="536"/>
      <c r="D41" s="536"/>
      <c r="E41" s="536"/>
      <c r="F41" s="536"/>
      <c r="G41" s="536"/>
      <c r="H41" s="536"/>
      <c r="I41" s="538"/>
      <c r="J41" s="449"/>
      <c r="K41" s="449"/>
      <c r="L41" s="538"/>
      <c r="M41" s="449"/>
      <c r="N41" s="449"/>
      <c r="O41" s="449"/>
      <c r="P41" s="449"/>
      <c r="Q41" s="449"/>
      <c r="R41" s="449"/>
    </row>
    <row r="42" spans="1:18" s="479" customFormat="1" ht="81.75" customHeight="1">
      <c r="A42" s="449"/>
      <c r="B42" s="448"/>
      <c r="C42" s="536"/>
      <c r="D42" s="536"/>
      <c r="E42" s="536"/>
      <c r="F42" s="536"/>
      <c r="G42" s="536"/>
      <c r="H42" s="536"/>
      <c r="I42" s="538"/>
      <c r="J42" s="449"/>
      <c r="K42" s="449"/>
      <c r="L42" s="538"/>
      <c r="M42" s="449"/>
      <c r="N42" s="449"/>
      <c r="O42" s="449"/>
      <c r="P42" s="449"/>
      <c r="Q42" s="449"/>
      <c r="R42" s="449"/>
    </row>
    <row r="43" spans="1:18" s="479" customFormat="1" ht="165.75" customHeight="1">
      <c r="A43" s="449"/>
      <c r="B43" s="448"/>
      <c r="C43" s="536"/>
      <c r="D43" s="536"/>
      <c r="E43" s="536"/>
      <c r="F43" s="536"/>
      <c r="G43" s="536"/>
      <c r="H43" s="536"/>
      <c r="I43" s="538"/>
      <c r="J43" s="449"/>
      <c r="K43" s="449"/>
      <c r="L43" s="538"/>
      <c r="M43" s="449"/>
      <c r="N43" s="449"/>
      <c r="O43" s="449"/>
      <c r="P43" s="449"/>
      <c r="Q43" s="449"/>
      <c r="R43" s="449"/>
    </row>
    <row r="44" spans="1:18" s="479" customFormat="1" ht="69" customHeight="1">
      <c r="A44" s="449"/>
      <c r="B44" s="448"/>
      <c r="C44" s="536"/>
      <c r="D44" s="536"/>
      <c r="E44" s="536"/>
      <c r="F44" s="536"/>
      <c r="G44" s="536"/>
      <c r="H44" s="536"/>
      <c r="I44" s="538"/>
      <c r="J44" s="449"/>
      <c r="K44" s="449"/>
      <c r="L44" s="538"/>
      <c r="M44" s="449"/>
      <c r="N44" s="449"/>
      <c r="O44" s="449"/>
      <c r="P44" s="449"/>
      <c r="Q44" s="449"/>
      <c r="R44" s="449"/>
    </row>
    <row r="45" spans="1:18" s="479" customFormat="1" ht="40.5" customHeight="1">
      <c r="A45" s="449"/>
      <c r="B45" s="448"/>
      <c r="C45" s="536"/>
      <c r="D45" s="536"/>
      <c r="E45" s="536"/>
      <c r="F45" s="536"/>
      <c r="G45" s="536"/>
      <c r="H45" s="536"/>
      <c r="I45" s="538"/>
      <c r="J45" s="449"/>
      <c r="K45" s="449"/>
      <c r="L45" s="538"/>
      <c r="M45" s="449"/>
      <c r="N45" s="449"/>
      <c r="O45" s="449"/>
      <c r="P45" s="449"/>
      <c r="Q45" s="449"/>
      <c r="R45" s="449"/>
    </row>
    <row r="46" spans="1:18" s="479" customFormat="1" ht="63.75" customHeight="1">
      <c r="A46" s="449"/>
      <c r="B46" s="448"/>
      <c r="C46" s="536"/>
      <c r="D46" s="536"/>
      <c r="E46" s="536"/>
      <c r="F46" s="536"/>
      <c r="G46" s="536"/>
      <c r="H46" s="536"/>
      <c r="I46" s="538"/>
      <c r="J46" s="449"/>
      <c r="K46" s="449"/>
      <c r="L46" s="538"/>
      <c r="M46" s="449"/>
      <c r="N46" s="449"/>
      <c r="O46" s="449"/>
      <c r="P46" s="449"/>
      <c r="Q46" s="449"/>
      <c r="R46" s="449"/>
    </row>
    <row r="47" spans="1:18" s="479" customFormat="1" ht="106.7" customHeight="1">
      <c r="A47" s="449"/>
      <c r="B47" s="448"/>
      <c r="C47" s="536"/>
      <c r="D47" s="536"/>
      <c r="E47" s="536"/>
      <c r="F47" s="536"/>
      <c r="G47" s="536"/>
      <c r="H47" s="536"/>
      <c r="I47" s="538"/>
      <c r="J47" s="449"/>
      <c r="K47" s="449"/>
      <c r="L47" s="538"/>
      <c r="M47" s="449"/>
      <c r="N47" s="449"/>
      <c r="O47" s="449"/>
      <c r="P47" s="449"/>
      <c r="Q47" s="449"/>
      <c r="R47" s="449"/>
    </row>
    <row r="48" spans="1:18" s="479" customFormat="1" ht="84" customHeight="1">
      <c r="A48" s="449"/>
      <c r="B48" s="448"/>
      <c r="C48" s="536"/>
      <c r="D48" s="536"/>
      <c r="E48" s="536"/>
      <c r="F48" s="536"/>
      <c r="G48" s="536"/>
      <c r="H48" s="536"/>
      <c r="I48" s="538"/>
      <c r="J48" s="449"/>
      <c r="K48" s="449"/>
      <c r="L48" s="538"/>
      <c r="M48" s="449"/>
      <c r="N48" s="449"/>
      <c r="O48" s="449"/>
      <c r="P48" s="449"/>
      <c r="Q48" s="449"/>
      <c r="R48" s="449"/>
    </row>
    <row r="49" spans="1:18" s="479" customFormat="1" ht="61.5" customHeight="1">
      <c r="A49" s="449"/>
      <c r="B49" s="448"/>
      <c r="C49" s="536"/>
      <c r="D49" s="536"/>
      <c r="E49" s="536"/>
      <c r="F49" s="536"/>
      <c r="G49" s="536"/>
      <c r="H49" s="536"/>
      <c r="I49" s="538"/>
      <c r="J49" s="449"/>
      <c r="K49" s="449"/>
      <c r="L49" s="538"/>
      <c r="M49" s="449"/>
      <c r="N49" s="449"/>
      <c r="O49" s="449"/>
      <c r="P49" s="449"/>
      <c r="Q49" s="449"/>
      <c r="R49" s="449"/>
    </row>
    <row r="50" spans="1:18" s="479" customFormat="1" ht="85.15" customHeight="1">
      <c r="A50" s="449"/>
      <c r="B50" s="448"/>
      <c r="C50" s="536"/>
      <c r="D50" s="536"/>
      <c r="E50" s="536"/>
      <c r="F50" s="536"/>
      <c r="G50" s="536"/>
      <c r="H50" s="536"/>
      <c r="I50" s="538"/>
      <c r="J50" s="449"/>
      <c r="K50" s="449"/>
      <c r="L50" s="538"/>
      <c r="M50" s="449"/>
      <c r="N50" s="449"/>
      <c r="O50" s="449"/>
      <c r="P50" s="449"/>
      <c r="Q50" s="449"/>
      <c r="R50" s="449"/>
    </row>
    <row r="51" spans="1:18" s="479" customFormat="1" ht="65.25" customHeight="1">
      <c r="A51" s="449"/>
      <c r="B51" s="448"/>
      <c r="C51" s="536"/>
      <c r="D51" s="536"/>
      <c r="E51" s="536"/>
      <c r="F51" s="536"/>
      <c r="G51" s="536"/>
      <c r="H51" s="536"/>
      <c r="I51" s="538"/>
      <c r="J51" s="449"/>
      <c r="K51" s="449"/>
      <c r="L51" s="538"/>
      <c r="M51" s="449"/>
      <c r="N51" s="449"/>
      <c r="O51" s="449"/>
      <c r="P51" s="449"/>
      <c r="Q51" s="449"/>
      <c r="R51" s="449"/>
    </row>
    <row r="52" spans="1:18" s="479" customFormat="1" ht="83.25" customHeight="1">
      <c r="A52" s="449"/>
      <c r="B52" s="448"/>
      <c r="C52" s="536"/>
      <c r="D52" s="536"/>
      <c r="E52" s="536"/>
      <c r="F52" s="536"/>
      <c r="G52" s="536"/>
      <c r="H52" s="536"/>
      <c r="I52" s="538"/>
      <c r="J52" s="449"/>
      <c r="K52" s="449"/>
      <c r="L52" s="538"/>
      <c r="M52" s="449"/>
      <c r="N52" s="449"/>
      <c r="O52" s="449"/>
      <c r="P52" s="449"/>
      <c r="Q52" s="449"/>
      <c r="R52" s="449"/>
    </row>
    <row r="53" spans="1:18" s="479" customFormat="1" ht="68.25" customHeight="1">
      <c r="A53" s="449"/>
      <c r="B53" s="448"/>
      <c r="C53" s="536"/>
      <c r="D53" s="536"/>
      <c r="E53" s="536"/>
      <c r="F53" s="536"/>
      <c r="G53" s="536"/>
      <c r="H53" s="536"/>
      <c r="I53" s="538"/>
      <c r="J53" s="449"/>
      <c r="K53" s="449"/>
      <c r="L53" s="538"/>
      <c r="M53" s="449"/>
      <c r="N53" s="449"/>
      <c r="O53" s="449"/>
      <c r="P53" s="449"/>
      <c r="Q53" s="449"/>
      <c r="R53" s="449"/>
    </row>
    <row r="54" spans="1:18" s="479" customFormat="1" ht="83.25" customHeight="1">
      <c r="A54" s="449"/>
      <c r="B54" s="448"/>
      <c r="C54" s="536"/>
      <c r="D54" s="536"/>
      <c r="E54" s="536"/>
      <c r="F54" s="536"/>
      <c r="G54" s="536"/>
      <c r="H54" s="536"/>
      <c r="I54" s="538"/>
      <c r="J54" s="449"/>
      <c r="K54" s="449"/>
      <c r="L54" s="538"/>
      <c r="M54" s="449"/>
      <c r="N54" s="449"/>
      <c r="O54" s="449"/>
      <c r="P54" s="449"/>
      <c r="Q54" s="449"/>
      <c r="R54" s="449"/>
    </row>
    <row r="55" spans="1:18" s="479" customFormat="1" ht="73.5" customHeight="1">
      <c r="A55" s="449"/>
      <c r="B55" s="448"/>
      <c r="C55" s="536"/>
      <c r="D55" s="536"/>
      <c r="E55" s="536"/>
      <c r="F55" s="536"/>
      <c r="G55" s="536"/>
      <c r="H55" s="536"/>
      <c r="I55" s="538"/>
      <c r="J55" s="449"/>
      <c r="K55" s="449"/>
      <c r="L55" s="538"/>
      <c r="M55" s="449"/>
      <c r="N55" s="449"/>
      <c r="O55" s="449"/>
      <c r="P55" s="449"/>
      <c r="Q55" s="449"/>
      <c r="R55" s="449"/>
    </row>
    <row r="56" spans="1:18" s="479" customFormat="1" ht="110.45" customHeight="1">
      <c r="A56" s="449"/>
      <c r="B56" s="448"/>
      <c r="C56" s="536"/>
      <c r="D56" s="536"/>
      <c r="E56" s="536"/>
      <c r="F56" s="536"/>
      <c r="G56" s="536"/>
      <c r="H56" s="536"/>
      <c r="I56" s="538"/>
      <c r="J56" s="449"/>
      <c r="K56" s="449"/>
      <c r="L56" s="538"/>
      <c r="M56" s="449"/>
      <c r="N56" s="449"/>
      <c r="O56" s="449"/>
      <c r="P56" s="449"/>
      <c r="Q56" s="449"/>
      <c r="R56" s="449"/>
    </row>
    <row r="57" spans="1:18" s="479" customFormat="1" ht="87" customHeight="1">
      <c r="A57" s="449"/>
      <c r="B57" s="448"/>
      <c r="C57" s="536"/>
      <c r="D57" s="536"/>
      <c r="E57" s="536"/>
      <c r="F57" s="536"/>
      <c r="G57" s="536"/>
      <c r="H57" s="536"/>
      <c r="I57" s="538"/>
      <c r="J57" s="449"/>
      <c r="K57" s="449"/>
      <c r="L57" s="538"/>
      <c r="M57" s="449"/>
      <c r="N57" s="449"/>
      <c r="O57" s="449"/>
      <c r="P57" s="449"/>
      <c r="Q57" s="449"/>
      <c r="R57" s="449"/>
    </row>
    <row r="58" spans="1:18" s="479" customFormat="1">
      <c r="A58" s="449"/>
      <c r="B58" s="448"/>
      <c r="C58" s="536"/>
      <c r="D58" s="536"/>
      <c r="E58" s="536"/>
      <c r="F58" s="536"/>
      <c r="G58" s="536"/>
      <c r="H58" s="536"/>
      <c r="I58" s="538"/>
      <c r="J58" s="449"/>
      <c r="K58" s="449"/>
      <c r="L58" s="538"/>
      <c r="M58" s="449"/>
      <c r="N58" s="449"/>
      <c r="O58" s="449"/>
      <c r="P58" s="449"/>
      <c r="Q58" s="449"/>
      <c r="R58" s="449"/>
    </row>
    <row r="59" spans="1:18">
      <c r="E59" s="536"/>
      <c r="G59" s="536"/>
      <c r="H59" s="536"/>
    </row>
    <row r="60" spans="1:18">
      <c r="E60" s="536"/>
      <c r="G60" s="536"/>
      <c r="H60" s="536"/>
    </row>
    <row r="61" spans="1:18">
      <c r="E61" s="536"/>
      <c r="G61" s="536"/>
      <c r="H61" s="536"/>
    </row>
    <row r="62" spans="1:18">
      <c r="E62" s="536"/>
      <c r="G62" s="536"/>
      <c r="H62" s="536"/>
    </row>
    <row r="63" spans="1:18">
      <c r="E63" s="536"/>
      <c r="G63" s="536"/>
      <c r="H63" s="536"/>
    </row>
    <row r="64" spans="1:18">
      <c r="E64" s="536"/>
      <c r="G64" s="536"/>
      <c r="H64" s="536"/>
    </row>
    <row r="65" spans="5:8">
      <c r="E65" s="536"/>
      <c r="G65" s="536"/>
      <c r="H65" s="536"/>
    </row>
    <row r="66" spans="5:8">
      <c r="E66" s="536"/>
      <c r="G66" s="536"/>
      <c r="H66" s="536"/>
    </row>
    <row r="67" spans="5:8">
      <c r="E67" s="536"/>
      <c r="G67" s="536"/>
      <c r="H67" s="536"/>
    </row>
    <row r="68" spans="5:8">
      <c r="E68" s="536"/>
      <c r="G68" s="536"/>
      <c r="H68" s="536"/>
    </row>
    <row r="69" spans="5:8">
      <c r="E69" s="536"/>
      <c r="G69" s="536"/>
      <c r="H69" s="536"/>
    </row>
    <row r="70" spans="5:8">
      <c r="E70" s="536"/>
      <c r="G70" s="536"/>
      <c r="H70" s="536"/>
    </row>
    <row r="71" spans="5:8">
      <c r="E71" s="536"/>
      <c r="G71" s="536"/>
      <c r="H71" s="536"/>
    </row>
    <row r="72" spans="5:8">
      <c r="E72" s="536"/>
      <c r="G72" s="536"/>
      <c r="H72" s="536"/>
    </row>
    <row r="73" spans="5:8">
      <c r="E73" s="536"/>
      <c r="G73" s="536"/>
      <c r="H73" s="536"/>
    </row>
    <row r="74" spans="5:8">
      <c r="E74" s="536"/>
      <c r="G74" s="536"/>
      <c r="H74" s="536"/>
    </row>
    <row r="75" spans="5:8">
      <c r="E75" s="536"/>
      <c r="G75" s="536"/>
      <c r="H75" s="536"/>
    </row>
    <row r="76" spans="5:8">
      <c r="E76" s="536"/>
      <c r="G76" s="536"/>
      <c r="H76" s="536"/>
    </row>
    <row r="77" spans="5:8">
      <c r="E77" s="536"/>
      <c r="G77" s="536"/>
      <c r="H77" s="536"/>
    </row>
    <row r="78" spans="5:8">
      <c r="E78" s="536"/>
      <c r="G78" s="536"/>
      <c r="H78" s="536"/>
    </row>
    <row r="79" spans="5:8">
      <c r="E79" s="536"/>
      <c r="G79" s="536"/>
      <c r="H79" s="536"/>
    </row>
    <row r="80" spans="5:8">
      <c r="E80" s="536"/>
      <c r="G80" s="536"/>
      <c r="H80" s="536"/>
    </row>
    <row r="81" spans="5:8">
      <c r="E81" s="536"/>
      <c r="G81" s="536"/>
      <c r="H81" s="536"/>
    </row>
    <row r="82" spans="5:8">
      <c r="E82" s="536"/>
      <c r="G82" s="536"/>
      <c r="H82" s="536"/>
    </row>
    <row r="83" spans="5:8">
      <c r="E83" s="536"/>
      <c r="G83" s="536"/>
      <c r="H83" s="536"/>
    </row>
    <row r="84" spans="5:8">
      <c r="E84" s="536"/>
      <c r="G84" s="536"/>
      <c r="H84" s="536"/>
    </row>
    <row r="85" spans="5:8" ht="36" customHeight="1">
      <c r="E85" s="536"/>
      <c r="G85" s="536"/>
      <c r="H85" s="536"/>
    </row>
    <row r="86" spans="5:8">
      <c r="E86" s="536"/>
      <c r="G86" s="536"/>
      <c r="H86" s="536"/>
    </row>
    <row r="87" spans="5:8">
      <c r="E87" s="536"/>
      <c r="G87" s="536"/>
      <c r="H87" s="536"/>
    </row>
    <row r="88" spans="5:8">
      <c r="E88" s="536"/>
      <c r="G88" s="536"/>
      <c r="H88" s="536"/>
    </row>
    <row r="89" spans="5:8">
      <c r="E89" s="536"/>
      <c r="G89" s="536"/>
      <c r="H89" s="536"/>
    </row>
    <row r="90" spans="5:8" ht="43.5" customHeight="1">
      <c r="E90" s="536"/>
      <c r="G90" s="536"/>
      <c r="H90" s="536"/>
    </row>
    <row r="91" spans="5:8">
      <c r="E91" s="536"/>
      <c r="G91" s="536"/>
      <c r="H91" s="536"/>
    </row>
    <row r="92" spans="5:8">
      <c r="E92" s="536"/>
      <c r="G92" s="536"/>
      <c r="H92" s="536"/>
    </row>
    <row r="93" spans="5:8">
      <c r="E93" s="536"/>
      <c r="G93" s="536"/>
      <c r="H93" s="536"/>
    </row>
    <row r="94" spans="5:8" ht="36" customHeight="1">
      <c r="E94" s="536"/>
      <c r="G94" s="536"/>
      <c r="H94" s="536"/>
    </row>
    <row r="95" spans="5:8">
      <c r="E95" s="536"/>
      <c r="G95" s="536"/>
      <c r="H95" s="536"/>
    </row>
    <row r="96" spans="5:8" ht="36" customHeight="1">
      <c r="E96" s="536"/>
      <c r="G96" s="536"/>
      <c r="H96" s="536"/>
    </row>
    <row r="97" spans="5:8" ht="45.75" customHeight="1">
      <c r="E97" s="536"/>
      <c r="G97" s="536"/>
      <c r="H97" s="536"/>
    </row>
    <row r="98" spans="5:8" ht="46.5" customHeight="1">
      <c r="E98" s="536"/>
      <c r="G98" s="536"/>
      <c r="H98" s="536"/>
    </row>
    <row r="99" spans="5:8" ht="33.75" customHeight="1">
      <c r="E99" s="536"/>
      <c r="G99" s="536"/>
      <c r="H99" s="536"/>
    </row>
    <row r="100" spans="5:8">
      <c r="E100" s="536"/>
      <c r="G100" s="536"/>
      <c r="H100" s="536"/>
    </row>
    <row r="101" spans="5:8" ht="36" customHeight="1">
      <c r="E101" s="536"/>
      <c r="G101" s="536"/>
      <c r="H101" s="536"/>
    </row>
    <row r="102" spans="5:8">
      <c r="E102" s="536"/>
      <c r="G102" s="536"/>
      <c r="H102" s="536"/>
    </row>
    <row r="103" spans="5:8">
      <c r="E103" s="536"/>
      <c r="G103" s="536"/>
      <c r="H103" s="536"/>
    </row>
    <row r="104" spans="5:8">
      <c r="E104" s="536"/>
      <c r="G104" s="536"/>
      <c r="H104" s="536"/>
    </row>
    <row r="105" spans="5:8">
      <c r="E105" s="536"/>
      <c r="G105" s="536"/>
      <c r="H105" s="536"/>
    </row>
    <row r="106" spans="5:8">
      <c r="E106" s="536"/>
      <c r="G106" s="536"/>
      <c r="H106" s="536"/>
    </row>
    <row r="107" spans="5:8">
      <c r="E107" s="536"/>
      <c r="G107" s="536"/>
      <c r="H107" s="536"/>
    </row>
    <row r="108" spans="5:8">
      <c r="E108" s="536"/>
      <c r="G108" s="536"/>
      <c r="H108" s="536"/>
    </row>
    <row r="109" spans="5:8">
      <c r="E109" s="536"/>
      <c r="G109" s="536"/>
      <c r="H109" s="536"/>
    </row>
    <row r="110" spans="5:8">
      <c r="E110" s="536"/>
      <c r="G110" s="536"/>
      <c r="H110" s="536"/>
    </row>
    <row r="111" spans="5:8">
      <c r="E111" s="536"/>
      <c r="G111" s="536"/>
      <c r="H111" s="536"/>
    </row>
    <row r="112" spans="5:8">
      <c r="E112" s="536"/>
      <c r="G112" s="536"/>
      <c r="H112" s="536"/>
    </row>
    <row r="113" spans="5:8">
      <c r="E113" s="536"/>
      <c r="G113" s="536"/>
      <c r="H113" s="536"/>
    </row>
    <row r="114" spans="5:8">
      <c r="E114" s="536"/>
      <c r="G114" s="536"/>
      <c r="H114" s="536"/>
    </row>
    <row r="115" spans="5:8">
      <c r="E115" s="536"/>
      <c r="G115" s="536"/>
      <c r="H115" s="536"/>
    </row>
    <row r="116" spans="5:8">
      <c r="E116" s="536"/>
      <c r="G116" s="536"/>
      <c r="H116" s="536"/>
    </row>
    <row r="117" spans="5:8">
      <c r="E117" s="536"/>
      <c r="G117" s="536"/>
      <c r="H117" s="536"/>
    </row>
    <row r="118" spans="5:8">
      <c r="E118" s="536"/>
      <c r="G118" s="536"/>
      <c r="H118" s="536"/>
    </row>
    <row r="119" spans="5:8">
      <c r="E119" s="536"/>
      <c r="G119" s="536"/>
      <c r="H119" s="536"/>
    </row>
    <row r="120" spans="5:8">
      <c r="E120" s="536"/>
      <c r="G120" s="536"/>
      <c r="H120" s="536"/>
    </row>
    <row r="121" spans="5:8">
      <c r="E121" s="536"/>
      <c r="G121" s="536"/>
      <c r="H121" s="536"/>
    </row>
    <row r="122" spans="5:8">
      <c r="E122" s="536"/>
      <c r="G122" s="536"/>
      <c r="H122" s="536"/>
    </row>
    <row r="123" spans="5:8">
      <c r="E123" s="536"/>
      <c r="G123" s="536"/>
      <c r="H123" s="536"/>
    </row>
    <row r="124" spans="5:8">
      <c r="E124" s="536"/>
      <c r="G124" s="536"/>
      <c r="H124" s="536"/>
    </row>
    <row r="125" spans="5:8">
      <c r="E125" s="536"/>
      <c r="G125" s="536"/>
      <c r="H125" s="536"/>
    </row>
    <row r="126" spans="5:8">
      <c r="E126" s="536"/>
      <c r="G126" s="536"/>
      <c r="H126" s="536"/>
    </row>
    <row r="127" spans="5:8">
      <c r="E127" s="536"/>
      <c r="G127" s="536"/>
      <c r="H127" s="536"/>
    </row>
    <row r="128" spans="5:8">
      <c r="E128" s="536"/>
      <c r="G128" s="536"/>
      <c r="H128" s="536"/>
    </row>
    <row r="129" spans="5:8">
      <c r="E129" s="536"/>
      <c r="G129" s="536"/>
      <c r="H129" s="536"/>
    </row>
    <row r="130" spans="5:8">
      <c r="E130" s="536"/>
      <c r="G130" s="536"/>
      <c r="H130" s="536"/>
    </row>
    <row r="131" spans="5:8">
      <c r="E131" s="536"/>
      <c r="G131" s="536"/>
      <c r="H131" s="536"/>
    </row>
    <row r="132" spans="5:8">
      <c r="E132" s="536"/>
      <c r="G132" s="536"/>
      <c r="H132" s="536"/>
    </row>
    <row r="133" spans="5:8">
      <c r="E133" s="536"/>
      <c r="G133" s="536"/>
      <c r="H133" s="536"/>
    </row>
    <row r="134" spans="5:8">
      <c r="E134" s="536"/>
      <c r="G134" s="536"/>
      <c r="H134" s="536"/>
    </row>
    <row r="135" spans="5:8">
      <c r="E135" s="536"/>
      <c r="G135" s="536"/>
      <c r="H135" s="536"/>
    </row>
    <row r="136" spans="5:8">
      <c r="E136" s="536"/>
      <c r="G136" s="536"/>
      <c r="H136" s="536"/>
    </row>
    <row r="137" spans="5:8">
      <c r="E137" s="536"/>
      <c r="G137" s="536"/>
      <c r="H137" s="536"/>
    </row>
    <row r="138" spans="5:8">
      <c r="E138" s="536"/>
      <c r="G138" s="536"/>
      <c r="H138" s="536"/>
    </row>
    <row r="139" spans="5:8">
      <c r="E139" s="536"/>
      <c r="G139" s="536"/>
      <c r="H139" s="536"/>
    </row>
    <row r="140" spans="5:8">
      <c r="E140" s="536"/>
      <c r="G140" s="536"/>
      <c r="H140" s="536"/>
    </row>
    <row r="141" spans="5:8">
      <c r="E141" s="536"/>
      <c r="G141" s="536"/>
      <c r="H141" s="536"/>
    </row>
    <row r="142" spans="5:8">
      <c r="E142" s="536"/>
      <c r="G142" s="536"/>
      <c r="H142" s="536"/>
    </row>
    <row r="143" spans="5:8">
      <c r="E143" s="536"/>
      <c r="G143" s="536"/>
      <c r="H143" s="536"/>
    </row>
    <row r="144" spans="5:8">
      <c r="E144" s="536"/>
      <c r="G144" s="536"/>
      <c r="H144" s="536"/>
    </row>
    <row r="145" spans="5:8">
      <c r="E145" s="536"/>
      <c r="G145" s="536"/>
      <c r="H145" s="536"/>
    </row>
    <row r="146" spans="5:8">
      <c r="E146" s="536"/>
      <c r="G146" s="536"/>
      <c r="H146" s="536"/>
    </row>
    <row r="147" spans="5:8">
      <c r="E147" s="536"/>
      <c r="G147" s="536"/>
      <c r="H147" s="536"/>
    </row>
    <row r="148" spans="5:8">
      <c r="E148" s="536"/>
      <c r="G148" s="536"/>
      <c r="H148" s="536"/>
    </row>
    <row r="149" spans="5:8">
      <c r="E149" s="536"/>
      <c r="G149" s="536"/>
      <c r="H149" s="536"/>
    </row>
    <row r="150" spans="5:8">
      <c r="E150" s="536"/>
      <c r="G150" s="536"/>
      <c r="H150" s="536"/>
    </row>
    <row r="151" spans="5:8">
      <c r="E151" s="536"/>
      <c r="G151" s="536"/>
      <c r="H151" s="536"/>
    </row>
    <row r="152" spans="5:8">
      <c r="E152" s="536"/>
      <c r="G152" s="536"/>
      <c r="H152" s="536"/>
    </row>
    <row r="153" spans="5:8">
      <c r="E153" s="536"/>
      <c r="G153" s="536"/>
      <c r="H153" s="536"/>
    </row>
    <row r="154" spans="5:8">
      <c r="E154" s="536"/>
      <c r="G154" s="536"/>
      <c r="H154" s="536"/>
    </row>
    <row r="155" spans="5:8">
      <c r="E155" s="536"/>
      <c r="G155" s="536"/>
      <c r="H155" s="536"/>
    </row>
    <row r="156" spans="5:8">
      <c r="E156" s="536"/>
      <c r="G156" s="536"/>
      <c r="H156" s="536"/>
    </row>
    <row r="157" spans="5:8">
      <c r="E157" s="536"/>
      <c r="G157" s="536"/>
      <c r="H157" s="536"/>
    </row>
    <row r="158" spans="5:8">
      <c r="E158" s="536"/>
      <c r="G158" s="536"/>
      <c r="H158" s="536"/>
    </row>
    <row r="159" spans="5:8">
      <c r="E159" s="536"/>
      <c r="G159" s="536"/>
      <c r="H159" s="536"/>
    </row>
    <row r="160" spans="5:8">
      <c r="E160" s="536"/>
      <c r="G160" s="536"/>
      <c r="H160" s="536"/>
    </row>
    <row r="161" spans="5:8">
      <c r="E161" s="536"/>
      <c r="G161" s="536"/>
      <c r="H161" s="536"/>
    </row>
    <row r="162" spans="5:8">
      <c r="E162" s="536"/>
      <c r="G162" s="536"/>
      <c r="H162" s="536"/>
    </row>
    <row r="163" spans="5:8">
      <c r="E163" s="536"/>
      <c r="G163" s="536"/>
      <c r="H163" s="536"/>
    </row>
    <row r="164" spans="5:8">
      <c r="E164" s="536"/>
      <c r="G164" s="536"/>
      <c r="H164" s="536"/>
    </row>
    <row r="165" spans="5:8">
      <c r="E165" s="536"/>
      <c r="G165" s="536"/>
      <c r="H165" s="536"/>
    </row>
    <row r="166" spans="5:8">
      <c r="E166" s="536"/>
      <c r="G166" s="536"/>
      <c r="H166" s="536"/>
    </row>
    <row r="167" spans="5:8">
      <c r="E167" s="536"/>
      <c r="G167" s="536"/>
      <c r="H167" s="536"/>
    </row>
    <row r="168" spans="5:8">
      <c r="E168" s="536"/>
      <c r="G168" s="536"/>
      <c r="H168" s="536"/>
    </row>
    <row r="169" spans="5:8">
      <c r="E169" s="536"/>
      <c r="G169" s="536"/>
      <c r="H169" s="536"/>
    </row>
    <row r="170" spans="5:8">
      <c r="E170" s="536"/>
      <c r="G170" s="536"/>
      <c r="H170" s="536"/>
    </row>
    <row r="171" spans="5:8">
      <c r="E171" s="536"/>
      <c r="G171" s="536"/>
      <c r="H171" s="536"/>
    </row>
    <row r="172" spans="5:8">
      <c r="E172" s="536"/>
      <c r="G172" s="536"/>
      <c r="H172" s="536"/>
    </row>
    <row r="173" spans="5:8">
      <c r="E173" s="536"/>
      <c r="G173" s="536"/>
      <c r="H173" s="536"/>
    </row>
    <row r="174" spans="5:8">
      <c r="E174" s="536"/>
      <c r="G174" s="536"/>
      <c r="H174" s="536"/>
    </row>
    <row r="175" spans="5:8">
      <c r="E175" s="536"/>
      <c r="G175" s="536"/>
      <c r="H175" s="536"/>
    </row>
    <row r="176" spans="5:8">
      <c r="E176" s="536"/>
      <c r="G176" s="536"/>
      <c r="H176" s="536"/>
    </row>
    <row r="177" spans="5:8">
      <c r="E177" s="536"/>
      <c r="G177" s="536"/>
      <c r="H177" s="536"/>
    </row>
    <row r="178" spans="5:8">
      <c r="E178" s="536"/>
      <c r="G178" s="536"/>
      <c r="H178" s="536"/>
    </row>
    <row r="179" spans="5:8">
      <c r="E179" s="536"/>
      <c r="G179" s="536"/>
      <c r="H179" s="536"/>
    </row>
    <row r="180" spans="5:8">
      <c r="E180" s="536"/>
      <c r="G180" s="536"/>
      <c r="H180" s="536"/>
    </row>
    <row r="181" spans="5:8">
      <c r="E181" s="536"/>
      <c r="G181" s="536"/>
      <c r="H181" s="536"/>
    </row>
    <row r="182" spans="5:8">
      <c r="E182" s="536"/>
      <c r="G182" s="536"/>
      <c r="H182" s="536"/>
    </row>
    <row r="183" spans="5:8">
      <c r="E183" s="536"/>
      <c r="G183" s="536"/>
      <c r="H183" s="536"/>
    </row>
    <row r="184" spans="5:8">
      <c r="E184" s="536"/>
      <c r="G184" s="536"/>
      <c r="H184" s="536"/>
    </row>
    <row r="185" spans="5:8">
      <c r="E185" s="536"/>
      <c r="G185" s="536"/>
      <c r="H185" s="536"/>
    </row>
    <row r="186" spans="5:8">
      <c r="E186" s="536"/>
      <c r="G186" s="536"/>
      <c r="H186" s="536"/>
    </row>
    <row r="187" spans="5:8">
      <c r="E187" s="536"/>
      <c r="G187" s="536"/>
      <c r="H187" s="536"/>
    </row>
    <row r="188" spans="5:8">
      <c r="E188" s="536"/>
      <c r="G188" s="536"/>
      <c r="H188" s="536"/>
    </row>
    <row r="189" spans="5:8">
      <c r="E189" s="536"/>
      <c r="G189" s="536"/>
      <c r="H189" s="536"/>
    </row>
    <row r="190" spans="5:8">
      <c r="E190" s="536"/>
      <c r="G190" s="536"/>
      <c r="H190" s="536"/>
    </row>
    <row r="191" spans="5:8">
      <c r="E191" s="536"/>
      <c r="G191" s="536"/>
      <c r="H191" s="536"/>
    </row>
    <row r="192" spans="5:8">
      <c r="E192" s="536"/>
      <c r="G192" s="536"/>
      <c r="H192" s="536"/>
    </row>
    <row r="193" spans="5:8">
      <c r="E193" s="536"/>
      <c r="G193" s="536"/>
      <c r="H193" s="536"/>
    </row>
    <row r="194" spans="5:8">
      <c r="E194" s="536"/>
      <c r="G194" s="536"/>
      <c r="H194" s="536"/>
    </row>
    <row r="195" spans="5:8">
      <c r="E195" s="536"/>
      <c r="G195" s="536"/>
      <c r="H195" s="536"/>
    </row>
    <row r="196" spans="5:8">
      <c r="E196" s="536"/>
      <c r="G196" s="536"/>
      <c r="H196" s="536"/>
    </row>
    <row r="197" spans="5:8">
      <c r="E197" s="536"/>
      <c r="G197" s="536"/>
      <c r="H197" s="536"/>
    </row>
    <row r="198" spans="5:8">
      <c r="E198" s="536"/>
      <c r="G198" s="536"/>
      <c r="H198" s="536"/>
    </row>
    <row r="199" spans="5:8">
      <c r="E199" s="536"/>
      <c r="G199" s="536"/>
      <c r="H199" s="536"/>
    </row>
    <row r="200" spans="5:8">
      <c r="E200" s="536"/>
      <c r="G200" s="536"/>
      <c r="H200" s="536"/>
    </row>
    <row r="201" spans="5:8">
      <c r="E201" s="536"/>
      <c r="G201" s="536"/>
      <c r="H201" s="536"/>
    </row>
    <row r="202" spans="5:8">
      <c r="E202" s="536"/>
      <c r="G202" s="536"/>
      <c r="H202" s="536"/>
    </row>
    <row r="203" spans="5:8">
      <c r="E203" s="536"/>
      <c r="G203" s="536"/>
      <c r="H203" s="536"/>
    </row>
    <row r="204" spans="5:8">
      <c r="E204" s="536"/>
      <c r="G204" s="536"/>
      <c r="H204" s="536"/>
    </row>
    <row r="205" spans="5:8">
      <c r="E205" s="536"/>
      <c r="G205" s="536"/>
      <c r="H205" s="536"/>
    </row>
    <row r="206" spans="5:8">
      <c r="E206" s="536"/>
      <c r="G206" s="536"/>
      <c r="H206" s="536"/>
    </row>
    <row r="207" spans="5:8">
      <c r="E207" s="536"/>
      <c r="G207" s="536"/>
      <c r="H207" s="536"/>
    </row>
    <row r="208" spans="5:8">
      <c r="E208" s="536"/>
      <c r="G208" s="536"/>
      <c r="H208" s="536"/>
    </row>
    <row r="209" spans="5:8">
      <c r="E209" s="536"/>
      <c r="G209" s="536"/>
      <c r="H209" s="536"/>
    </row>
    <row r="210" spans="5:8">
      <c r="E210" s="536"/>
      <c r="G210" s="536"/>
      <c r="H210" s="536"/>
    </row>
    <row r="211" spans="5:8">
      <c r="E211" s="536"/>
      <c r="G211" s="536"/>
      <c r="H211" s="536"/>
    </row>
    <row r="212" spans="5:8">
      <c r="E212" s="536"/>
      <c r="G212" s="536"/>
      <c r="H212" s="536"/>
    </row>
    <row r="213" spans="5:8">
      <c r="E213" s="536"/>
      <c r="G213" s="536"/>
      <c r="H213" s="536"/>
    </row>
    <row r="214" spans="5:8">
      <c r="E214" s="536"/>
      <c r="G214" s="536"/>
      <c r="H214" s="536"/>
    </row>
    <row r="215" spans="5:8">
      <c r="E215" s="536"/>
      <c r="G215" s="536"/>
      <c r="H215" s="536"/>
    </row>
    <row r="216" spans="5:8">
      <c r="E216" s="536"/>
      <c r="G216" s="536"/>
      <c r="H216" s="536"/>
    </row>
    <row r="217" spans="5:8">
      <c r="E217" s="536"/>
      <c r="G217" s="536"/>
      <c r="H217" s="536"/>
    </row>
    <row r="218" spans="5:8">
      <c r="E218" s="536"/>
      <c r="G218" s="536"/>
      <c r="H218" s="536"/>
    </row>
    <row r="219" spans="5:8">
      <c r="E219" s="536"/>
      <c r="G219" s="536"/>
      <c r="H219" s="536"/>
    </row>
    <row r="220" spans="5:8">
      <c r="E220" s="536"/>
      <c r="G220" s="536"/>
      <c r="H220" s="536"/>
    </row>
    <row r="221" spans="5:8">
      <c r="E221" s="536"/>
      <c r="G221" s="536"/>
      <c r="H221" s="536"/>
    </row>
    <row r="222" spans="5:8">
      <c r="E222" s="536"/>
      <c r="G222" s="536"/>
      <c r="H222" s="536"/>
    </row>
    <row r="223" spans="5:8">
      <c r="E223" s="536"/>
      <c r="G223" s="536"/>
      <c r="H223" s="536"/>
    </row>
    <row r="224" spans="5:8">
      <c r="E224" s="536"/>
      <c r="G224" s="536"/>
      <c r="H224" s="536"/>
    </row>
    <row r="225" spans="5:8">
      <c r="E225" s="536"/>
      <c r="G225" s="536"/>
      <c r="H225" s="536"/>
    </row>
    <row r="226" spans="5:8">
      <c r="E226" s="536"/>
      <c r="G226" s="536"/>
      <c r="H226" s="536"/>
    </row>
    <row r="227" spans="5:8">
      <c r="E227" s="536"/>
      <c r="G227" s="536"/>
      <c r="H227" s="536"/>
    </row>
    <row r="228" spans="5:8">
      <c r="E228" s="536"/>
      <c r="G228" s="536"/>
      <c r="H228" s="536"/>
    </row>
    <row r="229" spans="5:8">
      <c r="E229" s="536"/>
      <c r="G229" s="536"/>
      <c r="H229" s="536"/>
    </row>
    <row r="230" spans="5:8">
      <c r="E230" s="536"/>
      <c r="G230" s="536"/>
      <c r="H230" s="536"/>
    </row>
    <row r="231" spans="5:8">
      <c r="E231" s="536"/>
      <c r="G231" s="536"/>
      <c r="H231" s="536"/>
    </row>
    <row r="232" spans="5:8">
      <c r="E232" s="536"/>
      <c r="G232" s="536"/>
      <c r="H232" s="536"/>
    </row>
    <row r="233" spans="5:8">
      <c r="E233" s="536"/>
      <c r="G233" s="536"/>
      <c r="H233" s="536"/>
    </row>
    <row r="234" spans="5:8">
      <c r="E234" s="536"/>
      <c r="G234" s="536"/>
      <c r="H234" s="536"/>
    </row>
    <row r="235" spans="5:8">
      <c r="E235" s="536"/>
      <c r="G235" s="536"/>
      <c r="H235" s="536"/>
    </row>
    <row r="236" spans="5:8">
      <c r="E236" s="536"/>
      <c r="G236" s="536"/>
      <c r="H236" s="536"/>
    </row>
    <row r="237" spans="5:8">
      <c r="E237" s="536"/>
      <c r="G237" s="536"/>
      <c r="H237" s="536"/>
    </row>
    <row r="238" spans="5:8">
      <c r="E238" s="536"/>
      <c r="G238" s="536"/>
      <c r="H238" s="536"/>
    </row>
    <row r="239" spans="5:8">
      <c r="E239" s="536"/>
      <c r="G239" s="536"/>
      <c r="H239" s="536"/>
    </row>
    <row r="240" spans="5:8">
      <c r="E240" s="536"/>
      <c r="G240" s="536"/>
      <c r="H240" s="536"/>
    </row>
    <row r="241" spans="5:8">
      <c r="E241" s="536"/>
      <c r="G241" s="536"/>
      <c r="H241" s="536"/>
    </row>
    <row r="242" spans="5:8">
      <c r="E242" s="536"/>
      <c r="G242" s="536"/>
      <c r="H242" s="536"/>
    </row>
    <row r="243" spans="5:8">
      <c r="E243" s="536"/>
      <c r="G243" s="536"/>
      <c r="H243" s="536"/>
    </row>
    <row r="244" spans="5:8">
      <c r="E244" s="536"/>
      <c r="G244" s="536"/>
      <c r="H244" s="536"/>
    </row>
    <row r="245" spans="5:8">
      <c r="E245" s="536"/>
      <c r="G245" s="536"/>
      <c r="H245" s="536"/>
    </row>
    <row r="246" spans="5:8">
      <c r="E246" s="536"/>
      <c r="G246" s="536"/>
      <c r="H246" s="536"/>
    </row>
    <row r="247" spans="5:8">
      <c r="E247" s="536"/>
      <c r="G247" s="536"/>
      <c r="H247" s="536"/>
    </row>
    <row r="248" spans="5:8">
      <c r="E248" s="536"/>
      <c r="G248" s="536"/>
      <c r="H248" s="536"/>
    </row>
    <row r="249" spans="5:8">
      <c r="E249" s="536"/>
      <c r="G249" s="536"/>
      <c r="H249" s="536"/>
    </row>
    <row r="250" spans="5:8">
      <c r="E250" s="536"/>
      <c r="G250" s="536"/>
      <c r="H250" s="536"/>
    </row>
    <row r="251" spans="5:8">
      <c r="E251" s="536"/>
      <c r="G251" s="536"/>
      <c r="H251" s="536"/>
    </row>
    <row r="252" spans="5:8">
      <c r="E252" s="536"/>
      <c r="G252" s="536"/>
      <c r="H252" s="536"/>
    </row>
    <row r="253" spans="5:8">
      <c r="E253" s="536"/>
      <c r="G253" s="536"/>
      <c r="H253" s="536"/>
    </row>
    <row r="254" spans="5:8">
      <c r="E254" s="536"/>
      <c r="G254" s="536"/>
      <c r="H254" s="536"/>
    </row>
    <row r="255" spans="5:8">
      <c r="E255" s="536"/>
      <c r="G255" s="536"/>
      <c r="H255" s="536"/>
    </row>
    <row r="256" spans="5:8">
      <c r="E256" s="536"/>
      <c r="G256" s="536"/>
      <c r="H256" s="536"/>
    </row>
    <row r="257" spans="5:8">
      <c r="E257" s="536"/>
      <c r="G257" s="536"/>
      <c r="H257" s="536"/>
    </row>
    <row r="258" spans="5:8">
      <c r="E258" s="536"/>
      <c r="G258" s="536"/>
      <c r="H258" s="536"/>
    </row>
    <row r="259" spans="5:8">
      <c r="E259" s="536"/>
      <c r="G259" s="536"/>
      <c r="H259" s="536"/>
    </row>
    <row r="260" spans="5:8">
      <c r="E260" s="536"/>
      <c r="G260" s="536"/>
      <c r="H260" s="536"/>
    </row>
    <row r="261" spans="5:8">
      <c r="E261" s="536"/>
      <c r="G261" s="536"/>
      <c r="H261" s="536"/>
    </row>
    <row r="262" spans="5:8">
      <c r="E262" s="536"/>
      <c r="G262" s="536"/>
      <c r="H262" s="536"/>
    </row>
    <row r="263" spans="5:8">
      <c r="E263" s="536"/>
      <c r="G263" s="536"/>
      <c r="H263" s="536"/>
    </row>
    <row r="264" spans="5:8">
      <c r="E264" s="536"/>
      <c r="G264" s="536"/>
      <c r="H264" s="536"/>
    </row>
  </sheetData>
  <sheetProtection algorithmName="SHA-512" hashValue="7UdcLOGckdoIkJgggYy0sbSj1DgnJdb2TOuE7Uns/cLIpJMVsAKEE+Vpe4kV8LPswXrNFRz6E+0T6c8m9xEu3A==" saltValue="p4jWFrGgYWpeGDP/pWuKfw==" spinCount="100000" sheet="1" objects="1" scenarios="1" selectLockedCells="1"/>
  <mergeCells count="46">
    <mergeCell ref="C3:O3"/>
    <mergeCell ref="F7:G7"/>
    <mergeCell ref="H9:J9"/>
    <mergeCell ref="A1:P1"/>
    <mergeCell ref="B18:F18"/>
    <mergeCell ref="A12:A26"/>
    <mergeCell ref="B12:F12"/>
    <mergeCell ref="E10:F11"/>
    <mergeCell ref="A2:P2"/>
    <mergeCell ref="A3:A11"/>
    <mergeCell ref="P3:P26"/>
    <mergeCell ref="D5:E9"/>
    <mergeCell ref="F5:G5"/>
    <mergeCell ref="H5:J5"/>
    <mergeCell ref="F6:G6"/>
    <mergeCell ref="H6:J6"/>
    <mergeCell ref="L10:O10"/>
    <mergeCell ref="B10:C11"/>
    <mergeCell ref="D10:D11"/>
    <mergeCell ref="G10:G11"/>
    <mergeCell ref="H10:H11"/>
    <mergeCell ref="I10:K10"/>
    <mergeCell ref="F9:G9"/>
    <mergeCell ref="G27:H27"/>
    <mergeCell ref="E19:F19"/>
    <mergeCell ref="E21:F21"/>
    <mergeCell ref="E22:F22"/>
    <mergeCell ref="E23:F23"/>
    <mergeCell ref="E24:F24"/>
    <mergeCell ref="E20:F20"/>
    <mergeCell ref="G28:H28"/>
    <mergeCell ref="E4:M4"/>
    <mergeCell ref="I18:O18"/>
    <mergeCell ref="E17:F17"/>
    <mergeCell ref="E25:F25"/>
    <mergeCell ref="E26:F26"/>
    <mergeCell ref="J13:K17"/>
    <mergeCell ref="J19:K26"/>
    <mergeCell ref="I12:O12"/>
    <mergeCell ref="E13:F13"/>
    <mergeCell ref="E14:F14"/>
    <mergeCell ref="E15:F15"/>
    <mergeCell ref="E16:F16"/>
    <mergeCell ref="H7:J7"/>
    <mergeCell ref="F8:G8"/>
    <mergeCell ref="H8:J8"/>
  </mergeCells>
  <conditionalFormatting sqref="D14:D17">
    <cfRule type="colorScale" priority="121">
      <colorScale>
        <cfvo type="num" val="0"/>
        <cfvo type="num" val="1"/>
        <cfvo type="num" val="2"/>
        <color rgb="FFFF0000"/>
        <color rgb="FFFFFF00"/>
        <color rgb="FF057D19"/>
      </colorScale>
    </cfRule>
    <cfRule type="colorScale" priority="122">
      <colorScale>
        <cfvo type="num" val="0"/>
        <cfvo type="percentile" val="50"/>
        <cfvo type="max"/>
        <color rgb="FFF8696B"/>
        <color rgb="FFFFEB84"/>
        <color rgb="FF63BE7B"/>
      </colorScale>
    </cfRule>
    <cfRule type="colorScale" priority="123">
      <colorScale>
        <cfvo type="percent" val="&quot;*&quot;"/>
        <cfvo type="percentile" val="50"/>
        <cfvo type="max"/>
        <color theme="6"/>
        <color rgb="FFFFEB84"/>
        <color rgb="FF63BE7B"/>
      </colorScale>
    </cfRule>
    <cfRule type="colorScale" priority="124">
      <colorScale>
        <cfvo type="num" val="0"/>
        <cfvo type="num" val="1"/>
        <cfvo type="num" val="2"/>
        <color theme="2" tint="-0.749992370372631"/>
        <color theme="3"/>
        <color theme="7"/>
      </colorScale>
    </cfRule>
    <cfRule type="expression" dxfId="1479" priority="125">
      <formula>3</formula>
    </cfRule>
    <cfRule type="cellIs" dxfId="1478" priority="126" operator="equal">
      <formula>1</formula>
    </cfRule>
    <cfRule type="cellIs" dxfId="1477" priority="127" operator="equal">
      <formula>2</formula>
    </cfRule>
    <cfRule type="cellIs" dxfId="1476" priority="128" operator="equal">
      <formula>3</formula>
    </cfRule>
    <cfRule type="cellIs" dxfId="1475" priority="129" operator="equal">
      <formula>2</formula>
    </cfRule>
    <cfRule type="cellIs" dxfId="1474" priority="130" operator="equal">
      <formula>1</formula>
    </cfRule>
    <cfRule type="cellIs" dxfId="1473" priority="131" operator="equal">
      <formula>0</formula>
    </cfRule>
    <cfRule type="cellIs" dxfId="1472" priority="132" operator="equal">
      <formula>1</formula>
    </cfRule>
    <cfRule type="cellIs" dxfId="1471" priority="133" operator="equal">
      <formula>2</formula>
    </cfRule>
    <cfRule type="cellIs" dxfId="1470" priority="134" operator="equal">
      <formula>3</formula>
    </cfRule>
  </conditionalFormatting>
  <conditionalFormatting sqref="D19 D21:D26">
    <cfRule type="cellIs" dxfId="1469" priority="2396" operator="equal">
      <formula>2</formula>
    </cfRule>
    <cfRule type="cellIs" dxfId="1468" priority="2398" operator="equal">
      <formula>0</formula>
    </cfRule>
    <cfRule type="cellIs" dxfId="1467" priority="2399" operator="equal">
      <formula>1</formula>
    </cfRule>
    <cfRule type="cellIs" dxfId="1466" priority="2400" operator="equal">
      <formula>2</formula>
    </cfRule>
    <cfRule type="cellIs" dxfId="1465" priority="2401" operator="equal">
      <formula>3</formula>
    </cfRule>
  </conditionalFormatting>
  <conditionalFormatting sqref="D19:D26">
    <cfRule type="expression" dxfId="1464" priority="21">
      <formula>3</formula>
    </cfRule>
    <cfRule type="cellIs" dxfId="1463" priority="22" operator="equal">
      <formula>1</formula>
    </cfRule>
    <cfRule type="cellIs" dxfId="1462" priority="23" operator="equal">
      <formula>2</formula>
    </cfRule>
    <cfRule type="cellIs" dxfId="1461" priority="24" operator="equal">
      <formula>3</formula>
    </cfRule>
    <cfRule type="cellIs" dxfId="1460" priority="26" operator="equal">
      <formula>1</formula>
    </cfRule>
  </conditionalFormatting>
  <conditionalFormatting sqref="D20">
    <cfRule type="colorScale" priority="17">
      <colorScale>
        <cfvo type="num" val="0"/>
        <cfvo type="num" val="1"/>
        <cfvo type="num" val="2"/>
        <color rgb="FFFF0000"/>
        <color rgb="FFFFFF00"/>
        <color rgb="FF057D19"/>
      </colorScale>
    </cfRule>
    <cfRule type="colorScale" priority="18">
      <colorScale>
        <cfvo type="num" val="0"/>
        <cfvo type="percentile" val="50"/>
        <cfvo type="max"/>
        <color rgb="FFF8696B"/>
        <color rgb="FFFFEB84"/>
        <color rgb="FF63BE7B"/>
      </colorScale>
    </cfRule>
    <cfRule type="colorScale" priority="19">
      <colorScale>
        <cfvo type="percent" val="&quot;*&quot;"/>
        <cfvo type="percentile" val="50"/>
        <cfvo type="max"/>
        <color theme="6"/>
        <color rgb="FFFFEB84"/>
        <color rgb="FF63BE7B"/>
      </colorScale>
    </cfRule>
    <cfRule type="colorScale" priority="20">
      <colorScale>
        <cfvo type="num" val="0"/>
        <cfvo type="num" val="1"/>
        <cfvo type="num" val="2"/>
        <color theme="2" tint="-0.749992370372631"/>
        <color theme="3"/>
        <color theme="7"/>
      </colorScale>
    </cfRule>
    <cfRule type="cellIs" dxfId="1459" priority="25" operator="equal">
      <formula>2</formula>
    </cfRule>
    <cfRule type="cellIs" dxfId="1458" priority="27" operator="equal">
      <formula>0</formula>
    </cfRule>
    <cfRule type="cellIs" dxfId="1457" priority="28" operator="equal">
      <formula>1</formula>
    </cfRule>
    <cfRule type="cellIs" dxfId="1456" priority="29" operator="equal">
      <formula>2</formula>
    </cfRule>
    <cfRule type="cellIs" dxfId="1455" priority="30" operator="equal">
      <formula>3</formula>
    </cfRule>
  </conditionalFormatting>
  <conditionalFormatting sqref="D21:D26 D19">
    <cfRule type="colorScale" priority="2388">
      <colorScale>
        <cfvo type="num" val="0"/>
        <cfvo type="num" val="1"/>
        <cfvo type="num" val="2"/>
        <color rgb="FFFF0000"/>
        <color rgb="FFFFFF00"/>
        <color rgb="FF057D19"/>
      </colorScale>
    </cfRule>
    <cfRule type="colorScale" priority="2389">
      <colorScale>
        <cfvo type="num" val="0"/>
        <cfvo type="percentile" val="50"/>
        <cfvo type="max"/>
        <color rgb="FFF8696B"/>
        <color rgb="FFFFEB84"/>
        <color rgb="FF63BE7B"/>
      </colorScale>
    </cfRule>
    <cfRule type="colorScale" priority="2390">
      <colorScale>
        <cfvo type="percent" val="&quot;*&quot;"/>
        <cfvo type="percentile" val="50"/>
        <cfvo type="max"/>
        <color theme="6"/>
        <color rgb="FFFFEB84"/>
        <color rgb="FF63BE7B"/>
      </colorScale>
    </cfRule>
    <cfRule type="colorScale" priority="2391">
      <colorScale>
        <cfvo type="num" val="0"/>
        <cfvo type="num" val="1"/>
        <cfvo type="num" val="2"/>
        <color theme="2" tint="-0.749992370372631"/>
        <color theme="3"/>
        <color theme="7"/>
      </colorScale>
    </cfRule>
  </conditionalFormatting>
  <conditionalFormatting sqref="F6">
    <cfRule type="cellIs" dxfId="1454" priority="63" stopIfTrue="1" operator="equal">
      <formula>0.8</formula>
    </cfRule>
    <cfRule type="cellIs" dxfId="1453" priority="64" stopIfTrue="1" operator="greaterThan">
      <formula>0.8</formula>
    </cfRule>
  </conditionalFormatting>
  <conditionalFormatting sqref="F7">
    <cfRule type="cellIs" dxfId="1452" priority="65" stopIfTrue="1" operator="greaterThan">
      <formula>0.5</formula>
    </cfRule>
    <cfRule type="cellIs" dxfId="1451" priority="66" stopIfTrue="1" operator="equal">
      <formula>0.5</formula>
    </cfRule>
  </conditionalFormatting>
  <conditionalFormatting sqref="F8">
    <cfRule type="cellIs" dxfId="1450" priority="67" stopIfTrue="1" operator="lessThan">
      <formula>0.5</formula>
    </cfRule>
  </conditionalFormatting>
  <conditionalFormatting sqref="G12">
    <cfRule type="containsText" dxfId="1449" priority="101" operator="containsText" text="N/A">
      <formula>NOT(ISERROR(SEARCH("N/A",G12)))</formula>
    </cfRule>
    <cfRule type="cellIs" dxfId="1448" priority="102" operator="equal">
      <formula>0.8</formula>
    </cfRule>
    <cfRule type="cellIs" dxfId="1447" priority="103" operator="greaterThan">
      <formula>0.8</formula>
    </cfRule>
    <cfRule type="cellIs" dxfId="1446" priority="104" operator="greaterThan">
      <formula>0.5</formula>
    </cfRule>
    <cfRule type="cellIs" dxfId="1445" priority="105" operator="equal">
      <formula>0.5</formula>
    </cfRule>
    <cfRule type="cellIs" dxfId="1444" priority="106" operator="lessThan">
      <formula>0.5</formula>
    </cfRule>
  </conditionalFormatting>
  <conditionalFormatting sqref="G18">
    <cfRule type="containsText" dxfId="1443" priority="95" operator="containsText" text="N/A">
      <formula>NOT(ISERROR(SEARCH("N/A",G18)))</formula>
    </cfRule>
    <cfRule type="cellIs" dxfId="1442" priority="96" operator="equal">
      <formula>0.8</formula>
    </cfRule>
    <cfRule type="cellIs" dxfId="1441" priority="97" operator="greaterThan">
      <formula>0.8</formula>
    </cfRule>
    <cfRule type="cellIs" dxfId="1440" priority="98" operator="greaterThan">
      <formula>0.5</formula>
    </cfRule>
    <cfRule type="cellIs" dxfId="1439" priority="99" operator="equal">
      <formula>0.5</formula>
    </cfRule>
    <cfRule type="cellIs" dxfId="1438" priority="100" operator="lessThan">
      <formula>0.5</formula>
    </cfRule>
  </conditionalFormatting>
  <conditionalFormatting sqref="G28">
    <cfRule type="containsText" dxfId="1437" priority="89" operator="containsText" text="N/A">
      <formula>NOT(ISERROR(SEARCH("N/A",G28)))</formula>
    </cfRule>
    <cfRule type="cellIs" dxfId="1436" priority="90" operator="equal">
      <formula>0.8</formula>
    </cfRule>
    <cfRule type="cellIs" dxfId="1435" priority="91" operator="greaterThan">
      <formula>0.8</formula>
    </cfRule>
    <cfRule type="cellIs" dxfId="1434" priority="92" operator="greaterThan">
      <formula>0.5</formula>
    </cfRule>
    <cfRule type="cellIs" dxfId="1433" priority="93" operator="equal">
      <formula>0.5</formula>
    </cfRule>
    <cfRule type="cellIs" dxfId="1432" priority="94" operator="lessThan">
      <formula>0.5</formula>
    </cfRule>
  </conditionalFormatting>
  <conditionalFormatting sqref="H12">
    <cfRule type="containsText" dxfId="1431" priority="82" operator="containsText" text="NOT MET">
      <formula>NOT(ISERROR(SEARCH("NOT MET",H12)))</formula>
    </cfRule>
    <cfRule type="containsText" dxfId="1430" priority="83" operator="containsText" text="PARTIAL MET">
      <formula>NOT(ISERROR(SEARCH("PARTIAL MET",H12)))</formula>
    </cfRule>
    <cfRule type="containsText" dxfId="1429" priority="84" operator="containsText" text="MET">
      <formula>NOT(ISERROR(SEARCH("MET",H12)))</formula>
    </cfRule>
    <cfRule type="containsText" dxfId="1428" priority="85" operator="containsText" text="NOT MET">
      <formula>NOT(ISERROR(SEARCH("NOT MET",H12)))</formula>
    </cfRule>
    <cfRule type="containsText" dxfId="1427" priority="86" operator="containsText" text="PARTIAL MET">
      <formula>NOT(ISERROR(SEARCH("PARTIAL MET",H12)))</formula>
    </cfRule>
    <cfRule type="containsText" dxfId="1426" priority="87" operator="containsText" text="MET">
      <formula>NOT(ISERROR(SEARCH("MET",H12)))</formula>
    </cfRule>
  </conditionalFormatting>
  <conditionalFormatting sqref="H18">
    <cfRule type="containsText" dxfId="1425" priority="75" operator="containsText" text="NOT MET">
      <formula>NOT(ISERROR(SEARCH("NOT MET",H18)))</formula>
    </cfRule>
    <cfRule type="containsText" dxfId="1424" priority="76" operator="containsText" text="PARTIAL MET">
      <formula>NOT(ISERROR(SEARCH("PARTIAL MET",H18)))</formula>
    </cfRule>
    <cfRule type="containsText" dxfId="1423" priority="77" operator="containsText" text="MET">
      <formula>NOT(ISERROR(SEARCH("MET",H18)))</formula>
    </cfRule>
    <cfRule type="containsText" dxfId="1422" priority="78" operator="containsText" text="NOT MET">
      <formula>NOT(ISERROR(SEARCH("NOT MET",H18)))</formula>
    </cfRule>
    <cfRule type="containsText" dxfId="1421" priority="79" operator="containsText" text="PARTIAL MET">
      <formula>NOT(ISERROR(SEARCH("PARTIAL MET",H18)))</formula>
    </cfRule>
    <cfRule type="containsText" dxfId="1420" priority="80" operator="containsText" text="MET">
      <formula>NOT(ISERROR(SEARCH("MET",H18)))</formula>
    </cfRule>
  </conditionalFormatting>
  <conditionalFormatting sqref="O13:O17">
    <cfRule type="containsText" dxfId="1419" priority="139" operator="containsText" text="غير مكتمل">
      <formula>NOT(ISERROR(SEARCH("غير مكتمل",O13)))</formula>
    </cfRule>
    <cfRule type="containsText" dxfId="1418" priority="140" operator="containsText" text="مكتمل">
      <formula>NOT(ISERROR(SEARCH("مكتمل",O13)))</formula>
    </cfRule>
  </conditionalFormatting>
  <conditionalFormatting sqref="O19:O26">
    <cfRule type="containsText" dxfId="1417" priority="15" operator="containsText" text="غير مكتمل">
      <formula>NOT(ISERROR(SEARCH("غير مكتمل",O19)))</formula>
    </cfRule>
    <cfRule type="containsText" dxfId="1416" priority="16" operator="containsText" text="مكتمل">
      <formula>NOT(ISERROR(SEARCH("مكتمل",O19)))</formula>
    </cfRule>
  </conditionalFormatting>
  <conditionalFormatting sqref="D13">
    <cfRule type="colorScale" priority="1">
      <colorScale>
        <cfvo type="num" val="0"/>
        <cfvo type="num" val="1"/>
        <cfvo type="num" val="2"/>
        <color rgb="FFFF0000"/>
        <color rgb="FFFFFF00"/>
        <color rgb="FF057D19"/>
      </colorScale>
    </cfRule>
    <cfRule type="colorScale" priority="2">
      <colorScale>
        <cfvo type="num" val="0"/>
        <cfvo type="percentile" val="50"/>
        <cfvo type="max"/>
        <color rgb="FFF8696B"/>
        <color rgb="FFFFEB84"/>
        <color rgb="FF63BE7B"/>
      </colorScale>
    </cfRule>
    <cfRule type="colorScale" priority="3">
      <colorScale>
        <cfvo type="percent" val="&quot;*&quot;"/>
        <cfvo type="percentile" val="50"/>
        <cfvo type="max"/>
        <color theme="6"/>
        <color rgb="FFFFEB84"/>
        <color rgb="FF63BE7B"/>
      </colorScale>
    </cfRule>
    <cfRule type="colorScale" priority="4">
      <colorScale>
        <cfvo type="num" val="0"/>
        <cfvo type="num" val="1"/>
        <cfvo type="num" val="2"/>
        <color theme="2" tint="-0.749992370372631"/>
        <color theme="3"/>
        <color theme="7"/>
      </colorScale>
    </cfRule>
    <cfRule type="expression" dxfId="9" priority="5">
      <formula>3</formula>
    </cfRule>
    <cfRule type="cellIs" dxfId="8" priority="6" operator="equal">
      <formula>1</formula>
    </cfRule>
    <cfRule type="cellIs" dxfId="7" priority="7" operator="equal">
      <formula>2</formula>
    </cfRule>
    <cfRule type="cellIs" dxfId="6" priority="8" operator="equal">
      <formula>3</formula>
    </cfRule>
    <cfRule type="cellIs" dxfId="5" priority="9" operator="equal">
      <formula>2</formula>
    </cfRule>
    <cfRule type="cellIs" dxfId="4" priority="10" operator="equal">
      <formula>1</formula>
    </cfRule>
    <cfRule type="cellIs" dxfId="3" priority="11" operator="equal">
      <formula>0</formula>
    </cfRule>
    <cfRule type="cellIs" dxfId="2" priority="12" operator="equal">
      <formula>1</formula>
    </cfRule>
    <cfRule type="cellIs" dxfId="1" priority="13" operator="equal">
      <formula>2</formula>
    </cfRule>
    <cfRule type="cellIs" dxfId="0" priority="14" operator="equal">
      <formula>3</formula>
    </cfRule>
  </conditionalFormatting>
  <dataValidations count="3">
    <dataValidation type="list" allowBlank="1" showInputMessage="1" showErrorMessage="1" sqref="D2 D13:D17 E4 D5:D11 D19:D26" xr:uid="{00000000-0002-0000-0100-000000000000}">
      <formula1>$K$6:$K$9</formula1>
    </dataValidation>
    <dataValidation type="list" allowBlank="1" showInputMessage="1" showErrorMessage="1" sqref="O13:O17 O19:O26" xr:uid="{00000000-0002-0000-0100-000001000000}">
      <formula1>"مكتمل,غير مكتمل"</formula1>
    </dataValidation>
    <dataValidation type="list" allowBlank="1" showInputMessage="1" showErrorMessage="1" sqref="D3" xr:uid="{00000000-0002-0000-0100-000002000000}">
      <formula1>$L$6:$L$9</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8" operator="containsText" id="{7BCCFC63-F578-44F5-8366-26D71DB46B3A}">
            <xm:f>NOT(ISERROR(SEARCH($H$6,H12)))</xm:f>
            <xm:f>$H$6</xm:f>
            <x14:dxf>
              <fill>
                <patternFill>
                  <bgColor rgb="FF297B29"/>
                </patternFill>
              </fill>
            </x14:dxf>
          </x14:cfRule>
          <xm:sqref>H12</xm:sqref>
        </x14:conditionalFormatting>
        <x14:conditionalFormatting xmlns:xm="http://schemas.microsoft.com/office/excel/2006/main">
          <x14:cfRule type="containsText" priority="81" operator="containsText" id="{2F30818B-93E6-404F-AD36-E62C6688DB00}">
            <xm:f>NOT(ISERROR(SEARCH($H$6,H18)))</xm:f>
            <xm:f>$H$6</xm:f>
            <x14:dxf>
              <fill>
                <patternFill>
                  <bgColor rgb="FF297B29"/>
                </patternFill>
              </fill>
            </x14:dxf>
          </x14:cfRule>
          <xm:sqref>H18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CO667"/>
  <sheetViews>
    <sheetView rightToLeft="1" zoomScale="40" zoomScaleNormal="40" workbookViewId="0">
      <selection activeCell="D13" sqref="D13"/>
    </sheetView>
  </sheetViews>
  <sheetFormatPr defaultRowHeight="36"/>
  <cols>
    <col min="1" max="1" width="17.42578125" customWidth="1"/>
    <col min="2" max="2" width="14.42578125" customWidth="1"/>
    <col min="3" max="3" width="184" style="233" customWidth="1"/>
    <col min="4" max="4" width="17.42578125" customWidth="1"/>
    <col min="5" max="5" width="17.85546875" style="132" customWidth="1"/>
    <col min="6" max="6" width="10" customWidth="1"/>
    <col min="7" max="7" width="26.85546875" customWidth="1"/>
    <col min="8" max="8" width="22.42578125" style="133" customWidth="1"/>
    <col min="9" max="9" width="22.85546875" style="133" customWidth="1"/>
    <col min="10" max="10" width="25" style="214" customWidth="1"/>
    <col min="11" max="11" width="21.42578125" customWidth="1"/>
    <col min="12" max="12" width="24.42578125" customWidth="1"/>
    <col min="13" max="13" width="27.85546875" customWidth="1"/>
    <col min="14" max="14" width="29" customWidth="1"/>
    <col min="15" max="15" width="24.85546875" customWidth="1"/>
    <col min="16" max="16" width="18.5703125" customWidth="1"/>
    <col min="17" max="17" width="10.140625" style="134" customWidth="1"/>
  </cols>
  <sheetData>
    <row r="1" spans="1:93" s="50" customFormat="1" ht="31.5" customHeight="1">
      <c r="A1" s="59"/>
      <c r="B1" s="59"/>
      <c r="C1" s="227"/>
      <c r="D1" s="59"/>
      <c r="E1" s="59"/>
      <c r="F1" s="59"/>
      <c r="G1" s="59"/>
      <c r="H1" s="59"/>
      <c r="I1" s="59"/>
      <c r="J1" s="59"/>
      <c r="K1" s="59"/>
      <c r="L1" s="59"/>
      <c r="M1" s="59"/>
      <c r="N1" s="59"/>
      <c r="O1" s="59"/>
      <c r="P1" s="59"/>
      <c r="Q1" s="60"/>
    </row>
    <row r="2" spans="1:93" s="50" customFormat="1" ht="45" customHeight="1">
      <c r="A2" s="61" t="s">
        <v>388</v>
      </c>
      <c r="B2" s="62"/>
      <c r="C2" s="194"/>
      <c r="D2" s="62"/>
      <c r="E2" s="62"/>
      <c r="F2" s="62"/>
      <c r="G2" s="62"/>
      <c r="H2" s="62"/>
      <c r="I2" s="62"/>
      <c r="J2" s="194"/>
      <c r="K2" s="194"/>
      <c r="L2" s="194"/>
      <c r="M2" s="62"/>
      <c r="N2" s="62"/>
      <c r="O2" s="62"/>
      <c r="P2" s="63"/>
      <c r="Q2" s="60"/>
    </row>
    <row r="3" spans="1:93" s="50" customFormat="1" ht="35.25" customHeight="1">
      <c r="A3" s="64"/>
      <c r="B3" s="65"/>
      <c r="C3" s="300" t="s">
        <v>389</v>
      </c>
      <c r="D3" s="300"/>
      <c r="E3" s="300"/>
      <c r="F3" s="300"/>
      <c r="G3" s="300"/>
      <c r="H3" s="300"/>
      <c r="I3" s="300"/>
      <c r="J3" s="300"/>
      <c r="K3" s="300"/>
      <c r="L3" s="300"/>
      <c r="M3" s="300"/>
      <c r="N3" s="300"/>
      <c r="O3" s="300"/>
      <c r="P3" s="66"/>
      <c r="Q3" s="60"/>
    </row>
    <row r="4" spans="1:93" s="50" customFormat="1" ht="49.5" customHeight="1">
      <c r="A4" s="67"/>
      <c r="B4" s="68"/>
      <c r="C4" s="228"/>
      <c r="D4" s="297" t="s">
        <v>10</v>
      </c>
      <c r="E4" s="298"/>
      <c r="F4" s="298"/>
      <c r="G4" s="298"/>
      <c r="H4" s="298"/>
      <c r="I4" s="298"/>
      <c r="J4" s="298"/>
      <c r="K4" s="298"/>
      <c r="L4" s="298"/>
      <c r="M4" s="298"/>
      <c r="N4" s="299"/>
      <c r="O4" s="70"/>
      <c r="P4" s="69"/>
      <c r="Q4" s="60"/>
    </row>
    <row r="5" spans="1:93" s="50" customFormat="1" ht="51.75" customHeight="1">
      <c r="A5" s="67"/>
      <c r="B5" s="68"/>
      <c r="C5" s="229"/>
      <c r="D5" s="71"/>
      <c r="E5" s="72"/>
      <c r="F5" s="301" t="s">
        <v>47</v>
      </c>
      <c r="G5" s="302"/>
      <c r="H5" s="73" t="s">
        <v>11</v>
      </c>
      <c r="I5" s="74"/>
      <c r="J5" s="195"/>
      <c r="K5" s="196"/>
      <c r="L5" s="197" t="s">
        <v>12</v>
      </c>
      <c r="M5" s="75" t="s">
        <v>13</v>
      </c>
      <c r="N5" s="69"/>
      <c r="O5" s="69"/>
      <c r="P5" s="69"/>
      <c r="Q5" s="60"/>
    </row>
    <row r="6" spans="1:93" s="50" customFormat="1" ht="45.75" customHeight="1">
      <c r="A6" s="67"/>
      <c r="B6" s="68"/>
      <c r="C6" s="228"/>
      <c r="D6" s="69"/>
      <c r="E6" s="76"/>
      <c r="F6" s="303" t="s">
        <v>48</v>
      </c>
      <c r="G6" s="304"/>
      <c r="H6" s="291" t="s">
        <v>14</v>
      </c>
      <c r="I6" s="292"/>
      <c r="J6" s="292"/>
      <c r="K6" s="293"/>
      <c r="L6" s="198">
        <v>2</v>
      </c>
      <c r="M6" s="77" t="s">
        <v>15</v>
      </c>
      <c r="N6" s="69"/>
      <c r="O6" s="69"/>
      <c r="P6" s="69"/>
      <c r="Q6" s="60"/>
    </row>
    <row r="7" spans="1:93" s="50" customFormat="1" ht="32.25" customHeight="1">
      <c r="A7" s="67"/>
      <c r="B7" s="68"/>
      <c r="C7" s="228"/>
      <c r="D7" s="69"/>
      <c r="E7" s="76"/>
      <c r="F7" s="305" t="s">
        <v>49</v>
      </c>
      <c r="G7" s="306"/>
      <c r="H7" s="291" t="s">
        <v>16</v>
      </c>
      <c r="I7" s="292"/>
      <c r="J7" s="292"/>
      <c r="K7" s="293"/>
      <c r="L7" s="199">
        <v>1</v>
      </c>
      <c r="M7" s="78" t="s">
        <v>390</v>
      </c>
      <c r="N7" s="69"/>
      <c r="O7" s="69"/>
      <c r="P7" s="69"/>
      <c r="Q7" s="79"/>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row>
    <row r="8" spans="1:93" s="50" customFormat="1" ht="38.25" customHeight="1">
      <c r="A8" s="67"/>
      <c r="B8" s="68"/>
      <c r="C8" s="228"/>
      <c r="D8" s="69"/>
      <c r="E8" s="76"/>
      <c r="F8" s="307" t="s">
        <v>50</v>
      </c>
      <c r="G8" s="308"/>
      <c r="H8" s="291" t="s">
        <v>18</v>
      </c>
      <c r="I8" s="292"/>
      <c r="J8" s="292"/>
      <c r="K8" s="293"/>
      <c r="L8" s="200">
        <v>0</v>
      </c>
      <c r="M8" s="80" t="s">
        <v>19</v>
      </c>
      <c r="N8" s="69"/>
      <c r="O8" s="69"/>
      <c r="P8" s="69"/>
      <c r="Q8" s="79"/>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row>
    <row r="9" spans="1:93" s="54" customFormat="1" ht="33.75" customHeight="1">
      <c r="A9" s="81"/>
      <c r="B9" s="68"/>
      <c r="C9" s="228"/>
      <c r="D9" s="82"/>
      <c r="E9" s="83"/>
      <c r="F9" s="289" t="s">
        <v>51</v>
      </c>
      <c r="G9" s="290"/>
      <c r="H9" s="291" t="s">
        <v>391</v>
      </c>
      <c r="I9" s="292"/>
      <c r="J9" s="292"/>
      <c r="K9" s="293"/>
      <c r="L9" s="201" t="s">
        <v>21</v>
      </c>
      <c r="M9" s="85" t="s">
        <v>21</v>
      </c>
      <c r="N9" s="69"/>
      <c r="O9" s="69"/>
      <c r="P9" s="69"/>
      <c r="Q9" s="79"/>
    </row>
    <row r="10" spans="1:93" s="54" customFormat="1" ht="44.25" customHeight="1">
      <c r="A10" s="86" t="s">
        <v>52</v>
      </c>
      <c r="B10" s="86" t="s">
        <v>53</v>
      </c>
      <c r="C10" s="230"/>
      <c r="D10" s="87" t="s">
        <v>12</v>
      </c>
      <c r="E10" s="88" t="s">
        <v>23</v>
      </c>
      <c r="F10" s="89"/>
      <c r="G10" s="90"/>
      <c r="H10" s="91" t="s">
        <v>24</v>
      </c>
      <c r="I10" s="91" t="s">
        <v>25</v>
      </c>
      <c r="J10" s="202" t="s">
        <v>26</v>
      </c>
      <c r="K10" s="203"/>
      <c r="L10" s="204"/>
      <c r="M10" s="92" t="s">
        <v>27</v>
      </c>
      <c r="N10" s="93"/>
      <c r="O10" s="93"/>
      <c r="P10" s="94"/>
      <c r="Q10" s="79"/>
    </row>
    <row r="11" spans="1:93" s="54" customFormat="1" ht="38.25" customHeight="1">
      <c r="A11" s="95"/>
      <c r="B11" s="95"/>
      <c r="C11" s="231"/>
      <c r="D11" s="95"/>
      <c r="E11" s="96"/>
      <c r="F11" s="97"/>
      <c r="G11" s="98"/>
      <c r="H11" s="99"/>
      <c r="I11" s="99"/>
      <c r="J11" s="205" t="s">
        <v>28</v>
      </c>
      <c r="K11" s="206" t="s">
        <v>29</v>
      </c>
      <c r="L11" s="206" t="s">
        <v>30</v>
      </c>
      <c r="M11" s="100" t="s">
        <v>31</v>
      </c>
      <c r="N11" s="100" t="s">
        <v>32</v>
      </c>
      <c r="O11" s="100" t="s">
        <v>33</v>
      </c>
      <c r="P11" s="100" t="s">
        <v>34</v>
      </c>
      <c r="Q11" s="79"/>
    </row>
    <row r="12" spans="1:93" ht="72.75" customHeight="1">
      <c r="A12" s="101" t="s">
        <v>274</v>
      </c>
      <c r="B12" s="102" t="s">
        <v>275</v>
      </c>
      <c r="C12" s="238" t="s">
        <v>484</v>
      </c>
      <c r="D12" s="103"/>
      <c r="E12" s="103"/>
      <c r="F12" s="103"/>
      <c r="G12" s="104"/>
      <c r="H12" s="105" t="str">
        <f>IF(COUNT(D13:D17)=0,"N/A",SUM(D13:D17)/(COUNT(D13:D17)*2))</f>
        <v>N/A</v>
      </c>
      <c r="I12" s="105" t="str">
        <f>IF(H12="N/A","N/A", IF(H12&gt;=80%,"MET",IF(H12&gt;=50%,"PARTIAL MET","Not Met")))</f>
        <v>N/A</v>
      </c>
      <c r="J12" s="207"/>
      <c r="K12" s="207"/>
      <c r="L12" s="207"/>
      <c r="M12" s="106"/>
      <c r="N12" s="107"/>
      <c r="O12" s="107"/>
      <c r="P12" s="108"/>
      <c r="Q12" s="109"/>
    </row>
    <row r="13" spans="1:93">
      <c r="A13" s="85">
        <v>1</v>
      </c>
      <c r="B13" s="294"/>
      <c r="C13" s="232" t="s">
        <v>552</v>
      </c>
      <c r="D13" s="24" t="s">
        <v>21</v>
      </c>
      <c r="E13" s="286"/>
      <c r="F13" s="287"/>
      <c r="G13" s="288"/>
      <c r="H13" s="110"/>
      <c r="I13" s="110"/>
      <c r="J13" s="208" t="s">
        <v>434</v>
      </c>
      <c r="K13" s="209"/>
      <c r="L13" s="209"/>
      <c r="M13" s="25"/>
      <c r="N13" s="26"/>
      <c r="O13" s="26"/>
      <c r="P13" s="27" t="s">
        <v>140</v>
      </c>
      <c r="Q13" s="111"/>
    </row>
    <row r="14" spans="1:93">
      <c r="A14" s="85">
        <v>2</v>
      </c>
      <c r="B14" s="295"/>
      <c r="C14" s="232" t="s">
        <v>868</v>
      </c>
      <c r="D14" s="24" t="s">
        <v>21</v>
      </c>
      <c r="E14" s="286"/>
      <c r="F14" s="287"/>
      <c r="G14" s="288"/>
      <c r="H14" s="112"/>
      <c r="I14" s="112"/>
      <c r="J14" s="209"/>
      <c r="K14" s="208" t="s">
        <v>127</v>
      </c>
      <c r="L14" s="209"/>
      <c r="M14" s="25"/>
      <c r="N14" s="26"/>
      <c r="O14" s="26"/>
      <c r="P14" s="27" t="s">
        <v>140</v>
      </c>
      <c r="Q14" s="111"/>
    </row>
    <row r="15" spans="1:93" ht="63">
      <c r="A15" s="85">
        <v>3</v>
      </c>
      <c r="B15" s="295"/>
      <c r="C15" s="232" t="s">
        <v>481</v>
      </c>
      <c r="D15" s="24" t="s">
        <v>21</v>
      </c>
      <c r="E15" s="286"/>
      <c r="F15" s="287"/>
      <c r="G15" s="288"/>
      <c r="H15" s="112"/>
      <c r="I15" s="112"/>
      <c r="J15" s="208" t="s">
        <v>392</v>
      </c>
      <c r="K15" s="209"/>
      <c r="L15" s="210" t="s">
        <v>276</v>
      </c>
      <c r="M15" s="25"/>
      <c r="N15" s="26"/>
      <c r="O15" s="26"/>
      <c r="P15" s="27" t="s">
        <v>140</v>
      </c>
      <c r="Q15" s="111"/>
    </row>
    <row r="16" spans="1:93">
      <c r="A16" s="85">
        <v>4</v>
      </c>
      <c r="B16" s="295"/>
      <c r="C16" s="232" t="s">
        <v>869</v>
      </c>
      <c r="D16" s="24" t="s">
        <v>21</v>
      </c>
      <c r="E16" s="286"/>
      <c r="F16" s="287"/>
      <c r="G16" s="288"/>
      <c r="H16" s="112"/>
      <c r="I16" s="112"/>
      <c r="J16" s="208" t="s">
        <v>131</v>
      </c>
      <c r="K16" s="209"/>
      <c r="L16" s="209"/>
      <c r="M16" s="28"/>
      <c r="N16" s="28"/>
      <c r="O16" s="28"/>
      <c r="P16" s="27" t="s">
        <v>140</v>
      </c>
      <c r="Q16" s="111"/>
    </row>
    <row r="17" spans="1:17" ht="63">
      <c r="A17" s="85">
        <v>5</v>
      </c>
      <c r="B17" s="296"/>
      <c r="C17" s="232" t="s">
        <v>870</v>
      </c>
      <c r="D17" s="24" t="s">
        <v>21</v>
      </c>
      <c r="E17" s="286"/>
      <c r="F17" s="287"/>
      <c r="G17" s="288"/>
      <c r="H17" s="112"/>
      <c r="I17" s="112"/>
      <c r="J17" s="208" t="s">
        <v>277</v>
      </c>
      <c r="K17" s="208" t="s">
        <v>278</v>
      </c>
      <c r="L17" s="208" t="s">
        <v>279</v>
      </c>
      <c r="M17" s="25"/>
      <c r="N17" s="26"/>
      <c r="O17" s="26"/>
      <c r="P17" s="27" t="s">
        <v>140</v>
      </c>
      <c r="Q17" s="111"/>
    </row>
    <row r="18" spans="1:17" ht="72.75" customHeight="1">
      <c r="A18" s="101" t="s">
        <v>280</v>
      </c>
      <c r="B18" s="102" t="s">
        <v>281</v>
      </c>
      <c r="C18" s="238" t="s">
        <v>483</v>
      </c>
      <c r="D18" s="103"/>
      <c r="E18" s="103"/>
      <c r="F18" s="103"/>
      <c r="G18" s="104"/>
      <c r="H18" s="105" t="str">
        <f>IF(COUNT(D19:D22)=0,"N/A",SUM(D19:D22)/(COUNT(D19:D22)*2))</f>
        <v>N/A</v>
      </c>
      <c r="I18" s="105" t="str">
        <f>IF(H18="N/A","N/A", IF(H18&gt;=80%,"MET",IF(H18&gt;=50%,"PARTIAL MET","Not Met")))</f>
        <v>N/A</v>
      </c>
      <c r="J18" s="207"/>
      <c r="K18" s="207"/>
      <c r="L18" s="207"/>
      <c r="M18" s="106"/>
      <c r="N18" s="107"/>
      <c r="O18" s="107"/>
      <c r="P18" s="108"/>
      <c r="Q18" s="109"/>
    </row>
    <row r="19" spans="1:17">
      <c r="A19" s="85">
        <v>1</v>
      </c>
      <c r="B19" s="278" t="s">
        <v>53</v>
      </c>
      <c r="C19" s="232" t="s">
        <v>574</v>
      </c>
      <c r="D19" s="24" t="s">
        <v>21</v>
      </c>
      <c r="E19" s="286"/>
      <c r="F19" s="287"/>
      <c r="G19" s="288"/>
      <c r="H19" s="113"/>
      <c r="I19" s="114"/>
      <c r="J19" s="208" t="s">
        <v>434</v>
      </c>
      <c r="K19" s="209"/>
      <c r="L19" s="209"/>
      <c r="M19" s="29"/>
      <c r="N19" s="30"/>
      <c r="O19" s="30"/>
      <c r="P19" s="27" t="s">
        <v>140</v>
      </c>
      <c r="Q19" s="111"/>
    </row>
    <row r="20" spans="1:17">
      <c r="A20" s="85">
        <v>2</v>
      </c>
      <c r="B20" s="279"/>
      <c r="C20" s="232" t="s">
        <v>871</v>
      </c>
      <c r="D20" s="24" t="s">
        <v>21</v>
      </c>
      <c r="E20" s="286"/>
      <c r="F20" s="287"/>
      <c r="G20" s="288"/>
      <c r="H20" s="115"/>
      <c r="I20" s="116"/>
      <c r="J20" s="209"/>
      <c r="K20" s="208" t="s">
        <v>283</v>
      </c>
      <c r="L20" s="209"/>
      <c r="M20" s="29"/>
      <c r="N20" s="30"/>
      <c r="O20" s="30"/>
      <c r="P20" s="27" t="s">
        <v>140</v>
      </c>
      <c r="Q20" s="111"/>
    </row>
    <row r="21" spans="1:17" ht="42">
      <c r="A21" s="85">
        <v>3</v>
      </c>
      <c r="B21" s="279"/>
      <c r="C21" s="232" t="s">
        <v>872</v>
      </c>
      <c r="D21" s="24" t="s">
        <v>21</v>
      </c>
      <c r="E21" s="286"/>
      <c r="F21" s="287"/>
      <c r="G21" s="288"/>
      <c r="H21" s="115"/>
      <c r="I21" s="116"/>
      <c r="J21" s="208" t="s">
        <v>282</v>
      </c>
      <c r="K21" s="208" t="s">
        <v>283</v>
      </c>
      <c r="L21" s="209"/>
      <c r="M21" s="29"/>
      <c r="N21" s="30"/>
      <c r="O21" s="30"/>
      <c r="P21" s="27" t="s">
        <v>140</v>
      </c>
      <c r="Q21" s="111"/>
    </row>
    <row r="22" spans="1:17" ht="84">
      <c r="A22" s="85">
        <v>4</v>
      </c>
      <c r="B22" s="280"/>
      <c r="C22" s="232" t="s">
        <v>873</v>
      </c>
      <c r="D22" s="24" t="s">
        <v>21</v>
      </c>
      <c r="E22" s="286"/>
      <c r="F22" s="287"/>
      <c r="G22" s="288"/>
      <c r="H22" s="115"/>
      <c r="I22" s="116"/>
      <c r="J22" s="208" t="s">
        <v>284</v>
      </c>
      <c r="K22" s="208" t="s">
        <v>285</v>
      </c>
      <c r="L22" s="208" t="s">
        <v>279</v>
      </c>
      <c r="M22" s="29"/>
      <c r="N22" s="30"/>
      <c r="O22" s="30"/>
      <c r="P22" s="27" t="s">
        <v>140</v>
      </c>
      <c r="Q22" s="111"/>
    </row>
    <row r="23" spans="1:17" ht="72.75" customHeight="1">
      <c r="A23" s="101" t="s">
        <v>286</v>
      </c>
      <c r="B23" s="102" t="s">
        <v>287</v>
      </c>
      <c r="C23" s="238" t="s">
        <v>482</v>
      </c>
      <c r="D23" s="103"/>
      <c r="E23" s="103"/>
      <c r="F23" s="103"/>
      <c r="G23" s="104"/>
      <c r="H23" s="105" t="str">
        <f>IF(COUNT(D24:D27)=0,"N/A",SUM(D24:D27)/(COUNT(D24:D27)*2))</f>
        <v>N/A</v>
      </c>
      <c r="I23" s="105" t="str">
        <f>IF(H23="N/A","N/A", IF(H23&gt;=80%,"MET",IF(H23&gt;=50%,"PARTIAL MET","Not Met")))</f>
        <v>N/A</v>
      </c>
      <c r="J23" s="207"/>
      <c r="K23" s="207"/>
      <c r="L23" s="207"/>
      <c r="M23" s="106"/>
      <c r="N23" s="107"/>
      <c r="O23" s="107"/>
      <c r="P23" s="108"/>
      <c r="Q23" s="109"/>
    </row>
    <row r="24" spans="1:17" ht="58.5" customHeight="1">
      <c r="A24" s="117">
        <v>1</v>
      </c>
      <c r="B24" s="278"/>
      <c r="C24" s="234" t="s">
        <v>485</v>
      </c>
      <c r="D24" s="24" t="s">
        <v>21</v>
      </c>
      <c r="E24" s="286"/>
      <c r="F24" s="287"/>
      <c r="G24" s="288"/>
      <c r="H24" s="118"/>
      <c r="I24" s="118"/>
      <c r="J24" s="208" t="s">
        <v>437</v>
      </c>
      <c r="K24" s="211"/>
      <c r="L24" s="211"/>
      <c r="M24" s="28"/>
      <c r="N24" s="28"/>
      <c r="O24" s="28"/>
      <c r="P24" s="27" t="s">
        <v>140</v>
      </c>
      <c r="Q24" s="111"/>
    </row>
    <row r="25" spans="1:17" ht="42">
      <c r="A25" s="117">
        <v>2</v>
      </c>
      <c r="B25" s="279"/>
      <c r="C25" s="234" t="s">
        <v>486</v>
      </c>
      <c r="D25" s="24" t="s">
        <v>21</v>
      </c>
      <c r="E25" s="286"/>
      <c r="F25" s="287"/>
      <c r="G25" s="288"/>
      <c r="H25" s="118"/>
      <c r="I25" s="118"/>
      <c r="J25" s="211"/>
      <c r="K25" s="208" t="s">
        <v>288</v>
      </c>
      <c r="L25" s="211"/>
      <c r="M25" s="25"/>
      <c r="N25" s="26"/>
      <c r="O25" s="26"/>
      <c r="P25" s="27" t="s">
        <v>140</v>
      </c>
      <c r="Q25" s="111"/>
    </row>
    <row r="26" spans="1:17" ht="63">
      <c r="A26" s="117">
        <v>3</v>
      </c>
      <c r="B26" s="279"/>
      <c r="C26" s="234" t="s">
        <v>487</v>
      </c>
      <c r="D26" s="24" t="s">
        <v>21</v>
      </c>
      <c r="E26" s="286"/>
      <c r="F26" s="287"/>
      <c r="G26" s="288"/>
      <c r="H26" s="118"/>
      <c r="I26" s="118"/>
      <c r="J26" s="208" t="s">
        <v>289</v>
      </c>
      <c r="K26" s="208" t="s">
        <v>288</v>
      </c>
      <c r="L26" s="208" t="s">
        <v>290</v>
      </c>
      <c r="M26" s="25"/>
      <c r="N26" s="26"/>
      <c r="O26" s="26"/>
      <c r="P26" s="27" t="s">
        <v>140</v>
      </c>
      <c r="Q26" s="111"/>
    </row>
    <row r="27" spans="1:17" ht="84">
      <c r="A27" s="117">
        <v>4</v>
      </c>
      <c r="B27" s="280"/>
      <c r="C27" s="234" t="s">
        <v>557</v>
      </c>
      <c r="D27" s="24" t="s">
        <v>21</v>
      </c>
      <c r="E27" s="286"/>
      <c r="F27" s="287"/>
      <c r="G27" s="288"/>
      <c r="H27" s="118"/>
      <c r="I27" s="118"/>
      <c r="J27" s="212" t="s">
        <v>284</v>
      </c>
      <c r="K27" s="208" t="s">
        <v>285</v>
      </c>
      <c r="L27" s="208" t="s">
        <v>279</v>
      </c>
      <c r="M27" s="25"/>
      <c r="N27" s="26"/>
      <c r="O27" s="26"/>
      <c r="P27" s="27" t="s">
        <v>140</v>
      </c>
      <c r="Q27" s="111"/>
    </row>
    <row r="28" spans="1:17" ht="72.75" customHeight="1">
      <c r="A28" s="101" t="s">
        <v>291</v>
      </c>
      <c r="B28" s="102" t="s">
        <v>292</v>
      </c>
      <c r="C28" s="238" t="s">
        <v>488</v>
      </c>
      <c r="D28" s="103"/>
      <c r="E28" s="103"/>
      <c r="F28" s="103"/>
      <c r="G28" s="104"/>
      <c r="H28" s="105" t="str">
        <f>IF(COUNT(D29:D33)=0,"N/A",SUM(D29:D33)/(COUNT(D29:D33)*2))</f>
        <v>N/A</v>
      </c>
      <c r="I28" s="105" t="str">
        <f>IF(H28="N/A","N/A", IF(H28&gt;=80%,"MET",IF(H28&gt;=50%,"PARTIAL MET","Not Met")))</f>
        <v>N/A</v>
      </c>
      <c r="J28" s="207"/>
      <c r="K28" s="207"/>
      <c r="L28" s="207"/>
      <c r="M28" s="106"/>
      <c r="N28" s="107"/>
      <c r="O28" s="107"/>
      <c r="P28" s="108"/>
      <c r="Q28" s="109"/>
    </row>
    <row r="29" spans="1:17">
      <c r="A29" s="119">
        <v>1</v>
      </c>
      <c r="B29" s="278"/>
      <c r="C29" s="234" t="s">
        <v>856</v>
      </c>
      <c r="D29" s="24" t="s">
        <v>21</v>
      </c>
      <c r="E29" s="286"/>
      <c r="F29" s="287"/>
      <c r="G29" s="288"/>
      <c r="H29" s="114"/>
      <c r="I29" s="114"/>
      <c r="J29" s="212" t="s">
        <v>435</v>
      </c>
      <c r="K29" s="209"/>
      <c r="L29" s="209"/>
      <c r="M29" s="29"/>
      <c r="N29" s="30"/>
      <c r="O29" s="30"/>
      <c r="P29" s="27" t="s">
        <v>140</v>
      </c>
      <c r="Q29" s="111"/>
    </row>
    <row r="30" spans="1:17">
      <c r="A30" s="119">
        <v>2</v>
      </c>
      <c r="B30" s="279"/>
      <c r="C30" s="234" t="s">
        <v>874</v>
      </c>
      <c r="D30" s="24" t="s">
        <v>21</v>
      </c>
      <c r="E30" s="286"/>
      <c r="F30" s="287"/>
      <c r="G30" s="288"/>
      <c r="H30" s="116"/>
      <c r="I30" s="116"/>
      <c r="J30" s="209"/>
      <c r="K30" s="212" t="s">
        <v>283</v>
      </c>
      <c r="L30" s="209"/>
      <c r="M30" s="29"/>
      <c r="N30" s="30"/>
      <c r="O30" s="30"/>
      <c r="P30" s="27" t="s">
        <v>140</v>
      </c>
      <c r="Q30" s="111"/>
    </row>
    <row r="31" spans="1:17" ht="42">
      <c r="A31" s="119">
        <v>3</v>
      </c>
      <c r="B31" s="279"/>
      <c r="C31" s="234" t="s">
        <v>489</v>
      </c>
      <c r="D31" s="24" t="s">
        <v>21</v>
      </c>
      <c r="E31" s="286"/>
      <c r="F31" s="287"/>
      <c r="G31" s="288"/>
      <c r="H31" s="116"/>
      <c r="I31" s="116"/>
      <c r="J31" s="209"/>
      <c r="K31" s="212" t="s">
        <v>293</v>
      </c>
      <c r="L31" s="208" t="s">
        <v>294</v>
      </c>
      <c r="M31" s="29"/>
      <c r="N31" s="30"/>
      <c r="O31" s="30"/>
      <c r="P31" s="27" t="s">
        <v>140</v>
      </c>
      <c r="Q31" s="111"/>
    </row>
    <row r="32" spans="1:17" ht="60.75" customHeight="1">
      <c r="A32" s="119">
        <v>4</v>
      </c>
      <c r="B32" s="279"/>
      <c r="C32" s="234" t="s">
        <v>855</v>
      </c>
      <c r="D32" s="24" t="s">
        <v>21</v>
      </c>
      <c r="E32" s="286"/>
      <c r="F32" s="287"/>
      <c r="G32" s="288"/>
      <c r="H32" s="116"/>
      <c r="I32" s="116"/>
      <c r="J32" s="212" t="s">
        <v>404</v>
      </c>
      <c r="K32" s="208" t="s">
        <v>283</v>
      </c>
      <c r="L32" s="209"/>
      <c r="M32" s="29"/>
      <c r="N32" s="30"/>
      <c r="O32" s="30"/>
      <c r="P32" s="27" t="s">
        <v>140</v>
      </c>
      <c r="Q32" s="111"/>
    </row>
    <row r="33" spans="1:17" ht="42">
      <c r="A33" s="119">
        <v>5</v>
      </c>
      <c r="B33" s="280"/>
      <c r="C33" s="234" t="s">
        <v>490</v>
      </c>
      <c r="D33" s="24" t="s">
        <v>21</v>
      </c>
      <c r="E33" s="286"/>
      <c r="F33" s="287"/>
      <c r="G33" s="288"/>
      <c r="H33" s="120"/>
      <c r="I33" s="120"/>
      <c r="J33" s="212" t="s">
        <v>403</v>
      </c>
      <c r="K33" s="208" t="s">
        <v>283</v>
      </c>
      <c r="L33" s="212" t="s">
        <v>295</v>
      </c>
      <c r="M33" s="29"/>
      <c r="N33" s="30"/>
      <c r="O33" s="30"/>
      <c r="P33" s="27" t="s">
        <v>140</v>
      </c>
      <c r="Q33" s="111"/>
    </row>
    <row r="34" spans="1:17" ht="72.75" customHeight="1">
      <c r="A34" s="101" t="s">
        <v>296</v>
      </c>
      <c r="B34" s="102" t="s">
        <v>297</v>
      </c>
      <c r="C34" s="238" t="s">
        <v>491</v>
      </c>
      <c r="D34" s="103"/>
      <c r="E34" s="103"/>
      <c r="F34" s="103"/>
      <c r="G34" s="104"/>
      <c r="H34" s="105" t="str">
        <f>IF(COUNT(D35:D39)=0,"N/A",SUM(D35:D39)/(COUNT(D35:D39)*2))</f>
        <v>N/A</v>
      </c>
      <c r="I34" s="105" t="str">
        <f>IF(H34="N/A","N/A", IF(H34&gt;=80%,"MET",IF(H34&gt;=50%,"PARTIAL MET","Not Met")))</f>
        <v>N/A</v>
      </c>
      <c r="J34" s="207"/>
      <c r="K34" s="207"/>
      <c r="L34" s="207"/>
      <c r="M34" s="106"/>
      <c r="N34" s="107"/>
      <c r="O34" s="107"/>
      <c r="P34" s="108"/>
      <c r="Q34" s="109"/>
    </row>
    <row r="35" spans="1:17" ht="42">
      <c r="A35" s="85">
        <v>1</v>
      </c>
      <c r="B35" s="278"/>
      <c r="C35" s="232" t="s">
        <v>558</v>
      </c>
      <c r="D35" s="24" t="s">
        <v>21</v>
      </c>
      <c r="E35" s="286"/>
      <c r="F35" s="287"/>
      <c r="G35" s="288"/>
      <c r="H35" s="121"/>
      <c r="I35" s="121"/>
      <c r="J35" s="212" t="s">
        <v>298</v>
      </c>
      <c r="K35" s="209"/>
      <c r="L35" s="209"/>
      <c r="M35" s="31"/>
      <c r="N35" s="32"/>
      <c r="O35" s="32"/>
      <c r="P35" s="27" t="s">
        <v>140</v>
      </c>
      <c r="Q35" s="111"/>
    </row>
    <row r="36" spans="1:17">
      <c r="A36" s="85">
        <v>2</v>
      </c>
      <c r="B36" s="279"/>
      <c r="C36" s="232" t="s">
        <v>559</v>
      </c>
      <c r="D36" s="24" t="s">
        <v>21</v>
      </c>
      <c r="E36" s="286"/>
      <c r="F36" s="287"/>
      <c r="G36" s="288"/>
      <c r="H36" s="122"/>
      <c r="I36" s="122"/>
      <c r="J36" s="208" t="s">
        <v>299</v>
      </c>
      <c r="K36" s="212" t="s">
        <v>405</v>
      </c>
      <c r="L36" s="209"/>
      <c r="M36" s="31"/>
      <c r="N36" s="32"/>
      <c r="O36" s="32"/>
      <c r="P36" s="27" t="s">
        <v>140</v>
      </c>
      <c r="Q36" s="111"/>
    </row>
    <row r="37" spans="1:17" ht="60.75" customHeight="1">
      <c r="A37" s="85">
        <v>3</v>
      </c>
      <c r="B37" s="279"/>
      <c r="C37" s="232" t="s">
        <v>492</v>
      </c>
      <c r="D37" s="24" t="s">
        <v>21</v>
      </c>
      <c r="E37" s="286"/>
      <c r="F37" s="287"/>
      <c r="G37" s="288"/>
      <c r="H37" s="122"/>
      <c r="I37" s="122"/>
      <c r="J37" s="208" t="s">
        <v>300</v>
      </c>
      <c r="K37" s="209"/>
      <c r="L37" s="212" t="s">
        <v>393</v>
      </c>
      <c r="M37" s="31"/>
      <c r="N37" s="32"/>
      <c r="O37" s="32"/>
      <c r="P37" s="27" t="s">
        <v>140</v>
      </c>
      <c r="Q37" s="111"/>
    </row>
    <row r="38" spans="1:17" ht="63">
      <c r="A38" s="85">
        <v>4</v>
      </c>
      <c r="B38" s="279"/>
      <c r="C38" s="232" t="s">
        <v>493</v>
      </c>
      <c r="D38" s="24" t="s">
        <v>21</v>
      </c>
      <c r="E38" s="286"/>
      <c r="F38" s="287"/>
      <c r="G38" s="288"/>
      <c r="H38" s="122"/>
      <c r="I38" s="122"/>
      <c r="J38" s="212" t="s">
        <v>301</v>
      </c>
      <c r="K38" s="209"/>
      <c r="L38" s="212" t="s">
        <v>302</v>
      </c>
      <c r="M38" s="31"/>
      <c r="N38" s="32"/>
      <c r="O38" s="32"/>
      <c r="P38" s="27" t="s">
        <v>140</v>
      </c>
      <c r="Q38" s="111"/>
    </row>
    <row r="39" spans="1:17" ht="63">
      <c r="A39" s="85">
        <v>5</v>
      </c>
      <c r="B39" s="280"/>
      <c r="C39" s="234" t="s">
        <v>560</v>
      </c>
      <c r="D39" s="24" t="s">
        <v>21</v>
      </c>
      <c r="E39" s="286"/>
      <c r="F39" s="287"/>
      <c r="G39" s="288"/>
      <c r="H39" s="122"/>
      <c r="I39" s="122"/>
      <c r="J39" s="212" t="s">
        <v>303</v>
      </c>
      <c r="K39" s="208" t="s">
        <v>304</v>
      </c>
      <c r="L39" s="208" t="s">
        <v>279</v>
      </c>
      <c r="M39" s="25"/>
      <c r="N39" s="25"/>
      <c r="O39" s="25"/>
      <c r="P39" s="27" t="s">
        <v>140</v>
      </c>
      <c r="Q39" s="111"/>
    </row>
    <row r="40" spans="1:17" ht="72.75" customHeight="1">
      <c r="A40" s="101" t="s">
        <v>305</v>
      </c>
      <c r="B40" s="102" t="s">
        <v>306</v>
      </c>
      <c r="C40" s="238" t="s">
        <v>494</v>
      </c>
      <c r="D40" s="103"/>
      <c r="E40" s="103"/>
      <c r="F40" s="103"/>
      <c r="G40" s="104"/>
      <c r="H40" s="105" t="str">
        <f>IF(COUNT(D41:D45)=0,"N/A",SUM(D41:D45)/(COUNT(D41:D45)*2))</f>
        <v>N/A</v>
      </c>
      <c r="I40" s="105" t="str">
        <f>IF(H40="N/A","N/A", IF(H40&gt;=80%,"MET",IF(H40&gt;=50%,"PARTIAL MET","Not Met")))</f>
        <v>N/A</v>
      </c>
      <c r="J40" s="207"/>
      <c r="K40" s="207"/>
      <c r="L40" s="207"/>
      <c r="M40" s="106"/>
      <c r="N40" s="107"/>
      <c r="O40" s="107"/>
      <c r="P40" s="108"/>
      <c r="Q40" s="109"/>
    </row>
    <row r="41" spans="1:17">
      <c r="A41" s="85">
        <v>1</v>
      </c>
      <c r="B41" s="278"/>
      <c r="C41" s="232" t="s">
        <v>495</v>
      </c>
      <c r="D41" s="24" t="s">
        <v>21</v>
      </c>
      <c r="E41" s="286"/>
      <c r="F41" s="287"/>
      <c r="G41" s="288"/>
      <c r="H41" s="121"/>
      <c r="I41" s="121"/>
      <c r="J41" s="208" t="s">
        <v>307</v>
      </c>
      <c r="K41" s="209"/>
      <c r="L41" s="209"/>
      <c r="M41" s="31"/>
      <c r="N41" s="32"/>
      <c r="O41" s="32"/>
      <c r="P41" s="27" t="s">
        <v>140</v>
      </c>
      <c r="Q41" s="111"/>
    </row>
    <row r="42" spans="1:17" ht="42">
      <c r="A42" s="85">
        <v>2</v>
      </c>
      <c r="B42" s="279"/>
      <c r="C42" s="232" t="s">
        <v>496</v>
      </c>
      <c r="D42" s="24" t="s">
        <v>21</v>
      </c>
      <c r="E42" s="286"/>
      <c r="F42" s="287"/>
      <c r="G42" s="288"/>
      <c r="H42" s="122"/>
      <c r="I42" s="122"/>
      <c r="J42" s="208" t="s">
        <v>308</v>
      </c>
      <c r="K42" s="208" t="s">
        <v>406</v>
      </c>
      <c r="L42" s="209"/>
      <c r="M42" s="31"/>
      <c r="N42" s="32"/>
      <c r="O42" s="32"/>
      <c r="P42" s="27" t="s">
        <v>140</v>
      </c>
      <c r="Q42" s="111"/>
    </row>
    <row r="43" spans="1:17" ht="42">
      <c r="A43" s="85">
        <v>3</v>
      </c>
      <c r="B43" s="279"/>
      <c r="C43" s="232" t="s">
        <v>561</v>
      </c>
      <c r="D43" s="24" t="s">
        <v>21</v>
      </c>
      <c r="E43" s="286"/>
      <c r="F43" s="287"/>
      <c r="G43" s="288"/>
      <c r="H43" s="122"/>
      <c r="I43" s="122"/>
      <c r="J43" s="209"/>
      <c r="K43" s="208" t="s">
        <v>407</v>
      </c>
      <c r="L43" s="209"/>
      <c r="M43" s="31"/>
      <c r="N43" s="32"/>
      <c r="O43" s="32"/>
      <c r="P43" s="27" t="s">
        <v>140</v>
      </c>
      <c r="Q43" s="111"/>
    </row>
    <row r="44" spans="1:17" ht="42">
      <c r="A44" s="85">
        <v>4</v>
      </c>
      <c r="B44" s="279"/>
      <c r="C44" s="232" t="s">
        <v>562</v>
      </c>
      <c r="D44" s="24" t="s">
        <v>21</v>
      </c>
      <c r="E44" s="286"/>
      <c r="F44" s="287"/>
      <c r="G44" s="288"/>
      <c r="H44" s="122"/>
      <c r="I44" s="122"/>
      <c r="J44" s="208" t="s">
        <v>309</v>
      </c>
      <c r="K44" s="208" t="s">
        <v>407</v>
      </c>
      <c r="L44" s="209"/>
      <c r="M44" s="31"/>
      <c r="N44" s="32"/>
      <c r="O44" s="32"/>
      <c r="P44" s="27" t="s">
        <v>140</v>
      </c>
      <c r="Q44" s="111"/>
    </row>
    <row r="45" spans="1:17" ht="63">
      <c r="A45" s="85">
        <v>5</v>
      </c>
      <c r="B45" s="280"/>
      <c r="C45" s="232" t="s">
        <v>563</v>
      </c>
      <c r="D45" s="24" t="s">
        <v>21</v>
      </c>
      <c r="E45" s="286"/>
      <c r="F45" s="287"/>
      <c r="G45" s="288"/>
      <c r="H45" s="122"/>
      <c r="I45" s="122"/>
      <c r="J45" s="212" t="s">
        <v>303</v>
      </c>
      <c r="K45" s="208" t="s">
        <v>304</v>
      </c>
      <c r="L45" s="208" t="s">
        <v>279</v>
      </c>
      <c r="M45" s="31"/>
      <c r="N45" s="32"/>
      <c r="O45" s="32"/>
      <c r="P45" s="27" t="s">
        <v>140</v>
      </c>
      <c r="Q45" s="111"/>
    </row>
    <row r="46" spans="1:17" ht="72.75" customHeight="1">
      <c r="A46" s="101" t="s">
        <v>310</v>
      </c>
      <c r="B46" s="102" t="s">
        <v>311</v>
      </c>
      <c r="C46" s="238" t="s">
        <v>497</v>
      </c>
      <c r="D46" s="103"/>
      <c r="E46" s="103"/>
      <c r="F46" s="103"/>
      <c r="G46" s="104"/>
      <c r="H46" s="105" t="str">
        <f>IF(COUNT(D47:D50)=0,"N/A",SUM(D47:D50)/(COUNT(D47:D50)*2))</f>
        <v>N/A</v>
      </c>
      <c r="I46" s="105" t="str">
        <f>IF(H46="N/A","N/A", IF(H46&gt;=80%,"MET",IF(H46&gt;=50%,"PARTIAL MET","Not Met")))</f>
        <v>N/A</v>
      </c>
      <c r="J46" s="207"/>
      <c r="K46" s="207"/>
      <c r="L46" s="207"/>
      <c r="M46" s="106"/>
      <c r="N46" s="107"/>
      <c r="O46" s="107"/>
      <c r="P46" s="108"/>
      <c r="Q46" s="109"/>
    </row>
    <row r="47" spans="1:17">
      <c r="A47" s="85">
        <v>1</v>
      </c>
      <c r="B47" s="278"/>
      <c r="C47" s="232" t="s">
        <v>498</v>
      </c>
      <c r="D47" s="24" t="s">
        <v>21</v>
      </c>
      <c r="E47" s="286"/>
      <c r="F47" s="287"/>
      <c r="G47" s="288"/>
      <c r="H47" s="123"/>
      <c r="I47" s="123"/>
      <c r="J47" s="208" t="s">
        <v>436</v>
      </c>
      <c r="K47" s="209"/>
      <c r="L47" s="209"/>
      <c r="M47" s="33"/>
      <c r="N47" s="33"/>
      <c r="O47" s="33"/>
      <c r="P47" s="27" t="s">
        <v>140</v>
      </c>
      <c r="Q47" s="111"/>
    </row>
    <row r="48" spans="1:17">
      <c r="A48" s="85">
        <v>2</v>
      </c>
      <c r="B48" s="279"/>
      <c r="C48" s="232" t="s">
        <v>499</v>
      </c>
      <c r="D48" s="24" t="s">
        <v>21</v>
      </c>
      <c r="E48" s="286"/>
      <c r="F48" s="287"/>
      <c r="G48" s="288"/>
      <c r="H48" s="122"/>
      <c r="I48" s="122"/>
      <c r="J48" s="208" t="s">
        <v>312</v>
      </c>
      <c r="K48" s="208" t="s">
        <v>405</v>
      </c>
      <c r="L48" s="209"/>
      <c r="M48" s="34"/>
      <c r="N48" s="26"/>
      <c r="O48" s="26"/>
      <c r="P48" s="27" t="s">
        <v>140</v>
      </c>
      <c r="Q48" s="111"/>
    </row>
    <row r="49" spans="1:17" ht="42">
      <c r="A49" s="85">
        <v>3</v>
      </c>
      <c r="B49" s="279"/>
      <c r="C49" s="232" t="s">
        <v>500</v>
      </c>
      <c r="D49" s="24" t="s">
        <v>21</v>
      </c>
      <c r="E49" s="286"/>
      <c r="F49" s="287"/>
      <c r="G49" s="288"/>
      <c r="H49" s="122"/>
      <c r="I49" s="122"/>
      <c r="J49" s="209"/>
      <c r="K49" s="208" t="s">
        <v>313</v>
      </c>
      <c r="L49" s="208" t="s">
        <v>314</v>
      </c>
      <c r="M49" s="34"/>
      <c r="N49" s="26"/>
      <c r="O49" s="26"/>
      <c r="P49" s="27" t="s">
        <v>140</v>
      </c>
      <c r="Q49" s="111"/>
    </row>
    <row r="50" spans="1:17" ht="63">
      <c r="A50" s="85">
        <v>4</v>
      </c>
      <c r="B50" s="280"/>
      <c r="C50" s="240" t="s">
        <v>564</v>
      </c>
      <c r="D50" s="24" t="s">
        <v>21</v>
      </c>
      <c r="E50" s="286"/>
      <c r="F50" s="287"/>
      <c r="G50" s="288"/>
      <c r="H50" s="122"/>
      <c r="I50" s="122"/>
      <c r="J50" s="212" t="s">
        <v>303</v>
      </c>
      <c r="K50" s="208" t="s">
        <v>304</v>
      </c>
      <c r="L50" s="208" t="s">
        <v>279</v>
      </c>
      <c r="M50" s="35"/>
      <c r="N50" s="35"/>
      <c r="O50" s="35"/>
      <c r="P50" s="27" t="s">
        <v>140</v>
      </c>
      <c r="Q50" s="111"/>
    </row>
    <row r="51" spans="1:17" ht="72.75" customHeight="1">
      <c r="A51" s="101" t="s">
        <v>315</v>
      </c>
      <c r="B51" s="102" t="s">
        <v>316</v>
      </c>
      <c r="C51" s="238" t="s">
        <v>501</v>
      </c>
      <c r="D51" s="103"/>
      <c r="E51" s="103"/>
      <c r="F51" s="103"/>
      <c r="G51" s="104"/>
      <c r="H51" s="105" t="str">
        <f>IF(COUNT(D52:D55)=0,"N/A",SUM(D52:D55)/(COUNT(D52:D55)*2))</f>
        <v>N/A</v>
      </c>
      <c r="I51" s="105" t="str">
        <f>IF(H51="N/A","N/A", IF(H51&gt;=80%,"MET",IF(H51&gt;=50%,"PARTIAL MET","Not Met")))</f>
        <v>N/A</v>
      </c>
      <c r="J51" s="207"/>
      <c r="K51" s="207"/>
      <c r="L51" s="207"/>
      <c r="M51" s="106"/>
      <c r="N51" s="107"/>
      <c r="O51" s="107"/>
      <c r="P51" s="108"/>
      <c r="Q51" s="109"/>
    </row>
    <row r="52" spans="1:17">
      <c r="A52" s="84">
        <v>1</v>
      </c>
      <c r="B52" s="278"/>
      <c r="C52" s="234" t="s">
        <v>502</v>
      </c>
      <c r="D52" s="24" t="s">
        <v>21</v>
      </c>
      <c r="E52" s="286"/>
      <c r="F52" s="287"/>
      <c r="G52" s="288"/>
      <c r="H52" s="114"/>
      <c r="I52" s="114"/>
      <c r="J52" s="208" t="s">
        <v>408</v>
      </c>
      <c r="K52" s="209"/>
      <c r="L52" s="209"/>
      <c r="M52" s="29"/>
      <c r="N52" s="30"/>
      <c r="O52" s="30"/>
      <c r="P52" s="27" t="s">
        <v>140</v>
      </c>
      <c r="Q52" s="111"/>
    </row>
    <row r="53" spans="1:17" ht="42">
      <c r="A53" s="84">
        <v>2</v>
      </c>
      <c r="B53" s="279"/>
      <c r="C53" s="234" t="s">
        <v>503</v>
      </c>
      <c r="D53" s="24" t="s">
        <v>21</v>
      </c>
      <c r="E53" s="286"/>
      <c r="F53" s="287"/>
      <c r="G53" s="288"/>
      <c r="H53" s="116"/>
      <c r="I53" s="116"/>
      <c r="J53" s="208" t="s">
        <v>312</v>
      </c>
      <c r="K53" s="208" t="s">
        <v>313</v>
      </c>
      <c r="L53" s="209"/>
      <c r="M53" s="29"/>
      <c r="N53" s="30"/>
      <c r="O53" s="30"/>
      <c r="P53" s="27" t="s">
        <v>140</v>
      </c>
      <c r="Q53" s="111"/>
    </row>
    <row r="54" spans="1:17" ht="42">
      <c r="A54" s="84">
        <v>3</v>
      </c>
      <c r="B54" s="279"/>
      <c r="C54" s="234" t="s">
        <v>876</v>
      </c>
      <c r="D54" s="24" t="s">
        <v>21</v>
      </c>
      <c r="E54" s="286"/>
      <c r="F54" s="287"/>
      <c r="G54" s="288"/>
      <c r="H54" s="116"/>
      <c r="I54" s="116"/>
      <c r="J54" s="208" t="s">
        <v>317</v>
      </c>
      <c r="K54" s="208" t="s">
        <v>313</v>
      </c>
      <c r="L54" s="208" t="s">
        <v>409</v>
      </c>
      <c r="M54" s="29"/>
      <c r="N54" s="30"/>
      <c r="O54" s="30"/>
      <c r="P54" s="27" t="s">
        <v>140</v>
      </c>
      <c r="Q54" s="111"/>
    </row>
    <row r="55" spans="1:17" ht="63">
      <c r="A55" s="84">
        <v>4</v>
      </c>
      <c r="B55" s="280"/>
      <c r="C55" s="234" t="s">
        <v>504</v>
      </c>
      <c r="D55" s="24" t="s">
        <v>21</v>
      </c>
      <c r="E55" s="286"/>
      <c r="F55" s="287"/>
      <c r="G55" s="288"/>
      <c r="H55" s="116"/>
      <c r="I55" s="116"/>
      <c r="J55" s="212" t="s">
        <v>303</v>
      </c>
      <c r="K55" s="208" t="s">
        <v>304</v>
      </c>
      <c r="L55" s="208" t="s">
        <v>279</v>
      </c>
      <c r="M55" s="29"/>
      <c r="N55" s="30"/>
      <c r="O55" s="30"/>
      <c r="P55" s="27" t="s">
        <v>140</v>
      </c>
      <c r="Q55" s="111"/>
    </row>
    <row r="56" spans="1:17" ht="72.75" customHeight="1">
      <c r="A56" s="101" t="s">
        <v>318</v>
      </c>
      <c r="B56" s="102" t="s">
        <v>319</v>
      </c>
      <c r="C56" s="238" t="s">
        <v>553</v>
      </c>
      <c r="D56" s="103"/>
      <c r="E56" s="103"/>
      <c r="F56" s="103"/>
      <c r="G56" s="104"/>
      <c r="H56" s="105" t="str">
        <f>IF(COUNT(D57:D60)=0,"N/A",SUM(D57:D60)/(COUNT(D57:D60)*2))</f>
        <v>N/A</v>
      </c>
      <c r="I56" s="105" t="str">
        <f>IF(H56="N/A","N/A", IF(H56&gt;=80%,"MET",IF(H56&gt;=50%,"PARTIAL MET","Not Met")))</f>
        <v>N/A</v>
      </c>
      <c r="J56" s="207"/>
      <c r="K56" s="207"/>
      <c r="L56" s="207"/>
      <c r="M56" s="106"/>
      <c r="N56" s="107"/>
      <c r="O56" s="107"/>
      <c r="P56" s="108"/>
      <c r="Q56" s="109"/>
    </row>
    <row r="57" spans="1:17">
      <c r="A57" s="85">
        <v>1</v>
      </c>
      <c r="B57" s="278"/>
      <c r="C57" s="236" t="s">
        <v>857</v>
      </c>
      <c r="D57" s="24" t="s">
        <v>21</v>
      </c>
      <c r="E57" s="286"/>
      <c r="F57" s="287"/>
      <c r="G57" s="288"/>
      <c r="H57" s="113"/>
      <c r="I57" s="113"/>
      <c r="J57" s="208" t="s">
        <v>438</v>
      </c>
      <c r="K57" s="209"/>
      <c r="L57" s="209"/>
      <c r="M57" s="29"/>
      <c r="N57" s="30"/>
      <c r="O57" s="30"/>
      <c r="P57" s="27" t="s">
        <v>140</v>
      </c>
      <c r="Q57" s="111"/>
    </row>
    <row r="58" spans="1:17" ht="42">
      <c r="A58" s="85">
        <v>2</v>
      </c>
      <c r="B58" s="279"/>
      <c r="C58" s="234" t="s">
        <v>505</v>
      </c>
      <c r="D58" s="24" t="s">
        <v>21</v>
      </c>
      <c r="E58" s="286"/>
      <c r="F58" s="287"/>
      <c r="G58" s="288"/>
      <c r="H58" s="115"/>
      <c r="I58" s="115"/>
      <c r="J58" s="208" t="s">
        <v>320</v>
      </c>
      <c r="K58" s="208" t="s">
        <v>313</v>
      </c>
      <c r="L58" s="208" t="s">
        <v>321</v>
      </c>
      <c r="M58" s="29"/>
      <c r="N58" s="30"/>
      <c r="O58" s="30"/>
      <c r="P58" s="27" t="s">
        <v>140</v>
      </c>
      <c r="Q58" s="111"/>
    </row>
    <row r="59" spans="1:17" ht="42">
      <c r="A59" s="85">
        <v>3</v>
      </c>
      <c r="B59" s="279"/>
      <c r="C59" s="236" t="s">
        <v>866</v>
      </c>
      <c r="D59" s="24" t="s">
        <v>21</v>
      </c>
      <c r="E59" s="286"/>
      <c r="F59" s="287"/>
      <c r="G59" s="288"/>
      <c r="H59" s="115"/>
      <c r="I59" s="115"/>
      <c r="J59" s="209"/>
      <c r="K59" s="208" t="s">
        <v>410</v>
      </c>
      <c r="L59" s="208" t="s">
        <v>188</v>
      </c>
      <c r="M59" s="29"/>
      <c r="N59" s="30"/>
      <c r="O59" s="30"/>
      <c r="P59" s="27" t="s">
        <v>140</v>
      </c>
      <c r="Q59" s="111"/>
    </row>
    <row r="60" spans="1:17">
      <c r="A60" s="85">
        <v>4</v>
      </c>
      <c r="B60" s="280"/>
      <c r="C60" s="236" t="s">
        <v>867</v>
      </c>
      <c r="D60" s="24" t="s">
        <v>21</v>
      </c>
      <c r="E60" s="286"/>
      <c r="F60" s="287"/>
      <c r="G60" s="288"/>
      <c r="H60" s="115"/>
      <c r="I60" s="115"/>
      <c r="J60" s="208" t="s">
        <v>320</v>
      </c>
      <c r="K60" s="209"/>
      <c r="L60" s="209"/>
      <c r="M60" s="29"/>
      <c r="N60" s="30"/>
      <c r="O60" s="30"/>
      <c r="P60" s="27" t="s">
        <v>140</v>
      </c>
      <c r="Q60" s="111"/>
    </row>
    <row r="61" spans="1:17" ht="72.75" customHeight="1">
      <c r="A61" s="101" t="s">
        <v>322</v>
      </c>
      <c r="B61" s="102" t="s">
        <v>323</v>
      </c>
      <c r="C61" s="238" t="s">
        <v>506</v>
      </c>
      <c r="D61" s="103"/>
      <c r="E61" s="103"/>
      <c r="F61" s="103"/>
      <c r="G61" s="104"/>
      <c r="H61" s="105" t="str">
        <f>IF(COUNT(D62:D66)=0,"N/A",SUM(D62:D66)/(COUNT(D62:D66)*2))</f>
        <v>N/A</v>
      </c>
      <c r="I61" s="105" t="str">
        <f>IF(H61="N/A","N/A", IF(H61&gt;=80%,"MET",IF(H61&gt;=50%,"PARTIAL MET","Not Met")))</f>
        <v>N/A</v>
      </c>
      <c r="J61" s="207"/>
      <c r="K61" s="207"/>
      <c r="L61" s="207"/>
      <c r="M61" s="106"/>
      <c r="N61" s="107"/>
      <c r="O61" s="107"/>
      <c r="P61" s="108"/>
      <c r="Q61" s="109"/>
    </row>
    <row r="62" spans="1:17" ht="57" customHeight="1">
      <c r="A62" s="85">
        <v>1</v>
      </c>
      <c r="B62" s="278"/>
      <c r="C62" s="237" t="s">
        <v>858</v>
      </c>
      <c r="D62" s="24" t="s">
        <v>21</v>
      </c>
      <c r="E62" s="286"/>
      <c r="F62" s="287"/>
      <c r="G62" s="288"/>
      <c r="H62" s="124"/>
      <c r="I62" s="121"/>
      <c r="J62" s="208" t="s">
        <v>438</v>
      </c>
      <c r="K62" s="209"/>
      <c r="L62" s="209"/>
      <c r="M62" s="35"/>
      <c r="N62" s="35"/>
      <c r="O62" s="35"/>
      <c r="P62" s="27" t="s">
        <v>140</v>
      </c>
      <c r="Q62" s="111"/>
    </row>
    <row r="63" spans="1:17" ht="42">
      <c r="A63" s="85">
        <v>2</v>
      </c>
      <c r="B63" s="279"/>
      <c r="C63" s="234" t="s">
        <v>507</v>
      </c>
      <c r="D63" s="24" t="s">
        <v>21</v>
      </c>
      <c r="E63" s="286"/>
      <c r="F63" s="287"/>
      <c r="G63" s="288"/>
      <c r="H63" s="125"/>
      <c r="I63" s="122"/>
      <c r="J63" s="208" t="s">
        <v>195</v>
      </c>
      <c r="K63" s="208" t="s">
        <v>411</v>
      </c>
      <c r="L63" s="209"/>
      <c r="M63" s="31"/>
      <c r="N63" s="32"/>
      <c r="O63" s="32"/>
      <c r="P63" s="27" t="s">
        <v>140</v>
      </c>
      <c r="Q63" s="111"/>
    </row>
    <row r="64" spans="1:17" ht="63">
      <c r="A64" s="85">
        <v>3</v>
      </c>
      <c r="B64" s="279"/>
      <c r="C64" s="234" t="s">
        <v>877</v>
      </c>
      <c r="D64" s="24" t="s">
        <v>21</v>
      </c>
      <c r="E64" s="286"/>
      <c r="F64" s="287"/>
      <c r="G64" s="288"/>
      <c r="H64" s="125"/>
      <c r="I64" s="122"/>
      <c r="J64" s="208" t="s">
        <v>413</v>
      </c>
      <c r="K64" s="208" t="s">
        <v>324</v>
      </c>
      <c r="L64" s="209"/>
      <c r="M64" s="31"/>
      <c r="N64" s="32"/>
      <c r="O64" s="32"/>
      <c r="P64" s="27" t="s">
        <v>140</v>
      </c>
      <c r="Q64" s="111"/>
    </row>
    <row r="65" spans="1:17" ht="63">
      <c r="A65" s="85">
        <v>4</v>
      </c>
      <c r="B65" s="279"/>
      <c r="C65" s="237" t="s">
        <v>859</v>
      </c>
      <c r="D65" s="24" t="s">
        <v>21</v>
      </c>
      <c r="E65" s="286"/>
      <c r="F65" s="287"/>
      <c r="G65" s="288"/>
      <c r="H65" s="125"/>
      <c r="I65" s="122"/>
      <c r="J65" s="209"/>
      <c r="K65" s="208" t="s">
        <v>412</v>
      </c>
      <c r="L65" s="208" t="s">
        <v>325</v>
      </c>
      <c r="M65" s="31"/>
      <c r="N65" s="32"/>
      <c r="O65" s="32"/>
      <c r="P65" s="27" t="s">
        <v>140</v>
      </c>
      <c r="Q65" s="111"/>
    </row>
    <row r="66" spans="1:17" ht="63">
      <c r="A66" s="85">
        <v>5</v>
      </c>
      <c r="B66" s="280"/>
      <c r="C66" s="234" t="s">
        <v>508</v>
      </c>
      <c r="D66" s="24" t="s">
        <v>21</v>
      </c>
      <c r="E66" s="286"/>
      <c r="F66" s="287"/>
      <c r="G66" s="288"/>
      <c r="H66" s="125"/>
      <c r="I66" s="125"/>
      <c r="J66" s="212" t="s">
        <v>303</v>
      </c>
      <c r="K66" s="208" t="s">
        <v>304</v>
      </c>
      <c r="L66" s="208" t="s">
        <v>279</v>
      </c>
      <c r="M66" s="31"/>
      <c r="N66" s="32"/>
      <c r="O66" s="32"/>
      <c r="P66" s="27" t="s">
        <v>140</v>
      </c>
      <c r="Q66" s="111"/>
    </row>
    <row r="67" spans="1:17" ht="72.75" customHeight="1">
      <c r="A67" s="101" t="s">
        <v>326</v>
      </c>
      <c r="B67" s="102" t="s">
        <v>327</v>
      </c>
      <c r="C67" s="238" t="s">
        <v>509</v>
      </c>
      <c r="D67" s="103"/>
      <c r="E67" s="103"/>
      <c r="F67" s="103"/>
      <c r="G67" s="104"/>
      <c r="H67" s="105" t="str">
        <f>IF(COUNT(D68:D72)=0,"N/A",SUM(D68:D72)/(COUNT(D68:D72)*2))</f>
        <v>N/A</v>
      </c>
      <c r="I67" s="105" t="str">
        <f>IF(H67="N/A","N/A", IF(H67&gt;=80%,"MET",IF(H67&gt;=50%,"PARTIAL MET","Not Met")))</f>
        <v>N/A</v>
      </c>
      <c r="J67" s="207"/>
      <c r="K67" s="207"/>
      <c r="L67" s="207"/>
      <c r="M67" s="106"/>
      <c r="N67" s="107"/>
      <c r="O67" s="107"/>
      <c r="P67" s="108"/>
      <c r="Q67" s="109"/>
    </row>
    <row r="68" spans="1:17">
      <c r="A68" s="85">
        <v>1</v>
      </c>
      <c r="B68" s="278"/>
      <c r="C68" s="234" t="s">
        <v>511</v>
      </c>
      <c r="D68" s="24" t="s">
        <v>21</v>
      </c>
      <c r="E68" s="286"/>
      <c r="F68" s="287"/>
      <c r="G68" s="288"/>
      <c r="H68" s="114"/>
      <c r="I68" s="114"/>
      <c r="J68" s="208" t="s">
        <v>439</v>
      </c>
      <c r="K68" s="209"/>
      <c r="L68" s="209"/>
      <c r="M68" s="29"/>
      <c r="N68" s="30"/>
      <c r="O68" s="30"/>
      <c r="P68" s="27" t="s">
        <v>140</v>
      </c>
      <c r="Q68" s="111"/>
    </row>
    <row r="69" spans="1:17" ht="63">
      <c r="A69" s="85">
        <v>2</v>
      </c>
      <c r="B69" s="279"/>
      <c r="C69" s="234" t="s">
        <v>510</v>
      </c>
      <c r="D69" s="24" t="s">
        <v>21</v>
      </c>
      <c r="E69" s="286"/>
      <c r="F69" s="287"/>
      <c r="G69" s="288"/>
      <c r="H69" s="116"/>
      <c r="I69" s="116"/>
      <c r="J69" s="208" t="s">
        <v>328</v>
      </c>
      <c r="K69" s="209"/>
      <c r="L69" s="209"/>
      <c r="M69" s="29"/>
      <c r="N69" s="30"/>
      <c r="O69" s="30"/>
      <c r="P69" s="27" t="s">
        <v>140</v>
      </c>
      <c r="Q69" s="111"/>
    </row>
    <row r="70" spans="1:17">
      <c r="A70" s="85">
        <v>3</v>
      </c>
      <c r="B70" s="279"/>
      <c r="C70" s="234" t="s">
        <v>512</v>
      </c>
      <c r="D70" s="24" t="s">
        <v>21</v>
      </c>
      <c r="E70" s="286"/>
      <c r="F70" s="287"/>
      <c r="G70" s="288"/>
      <c r="H70" s="116"/>
      <c r="I70" s="116"/>
      <c r="J70" s="208" t="s">
        <v>195</v>
      </c>
      <c r="K70" s="208" t="s">
        <v>283</v>
      </c>
      <c r="L70" s="209"/>
      <c r="M70" s="29"/>
      <c r="N70" s="30"/>
      <c r="O70" s="30"/>
      <c r="P70" s="27" t="s">
        <v>140</v>
      </c>
      <c r="Q70" s="111"/>
    </row>
    <row r="71" spans="1:17" ht="84">
      <c r="A71" s="85">
        <v>4</v>
      </c>
      <c r="B71" s="279"/>
      <c r="C71" s="234" t="s">
        <v>513</v>
      </c>
      <c r="D71" s="24" t="s">
        <v>21</v>
      </c>
      <c r="E71" s="286"/>
      <c r="F71" s="287"/>
      <c r="G71" s="288"/>
      <c r="H71" s="116"/>
      <c r="I71" s="116"/>
      <c r="J71" s="209"/>
      <c r="K71" s="208" t="s">
        <v>283</v>
      </c>
      <c r="L71" s="208" t="s">
        <v>329</v>
      </c>
      <c r="M71" s="29"/>
      <c r="N71" s="30"/>
      <c r="O71" s="30"/>
      <c r="P71" s="27" t="s">
        <v>140</v>
      </c>
      <c r="Q71" s="111"/>
    </row>
    <row r="72" spans="1:17" ht="71.25" customHeight="1">
      <c r="A72" s="85">
        <v>5</v>
      </c>
      <c r="B72" s="280"/>
      <c r="C72" s="234" t="s">
        <v>514</v>
      </c>
      <c r="D72" s="24" t="s">
        <v>21</v>
      </c>
      <c r="E72" s="286"/>
      <c r="F72" s="287"/>
      <c r="G72" s="288"/>
      <c r="H72" s="116"/>
      <c r="I72" s="116"/>
      <c r="J72" s="212" t="s">
        <v>303</v>
      </c>
      <c r="K72" s="208" t="s">
        <v>304</v>
      </c>
      <c r="L72" s="208" t="s">
        <v>279</v>
      </c>
      <c r="M72" s="29"/>
      <c r="N72" s="30"/>
      <c r="O72" s="30"/>
      <c r="P72" s="27" t="s">
        <v>140</v>
      </c>
      <c r="Q72" s="111"/>
    </row>
    <row r="73" spans="1:17" ht="72.75" customHeight="1">
      <c r="A73" s="101" t="s">
        <v>330</v>
      </c>
      <c r="B73" s="102" t="s">
        <v>331</v>
      </c>
      <c r="C73" s="238" t="s">
        <v>515</v>
      </c>
      <c r="D73" s="103"/>
      <c r="E73" s="103"/>
      <c r="F73" s="103"/>
      <c r="G73" s="104"/>
      <c r="H73" s="105" t="str">
        <f>IF(COUNT(D74:D77)=0,"N/A",SUM(D74:D77)/(COUNT(D74:D77)*2))</f>
        <v>N/A</v>
      </c>
      <c r="I73" s="105" t="str">
        <f>IF(H73="N/A","N/A", IF(H73&gt;=80%,"MET",IF(H73&gt;=50%,"PARTIAL MET","Not Met")))</f>
        <v>N/A</v>
      </c>
      <c r="J73" s="207"/>
      <c r="K73" s="207"/>
      <c r="L73" s="207"/>
      <c r="M73" s="106"/>
      <c r="N73" s="107"/>
      <c r="O73" s="107"/>
      <c r="P73" s="108"/>
      <c r="Q73" s="109"/>
    </row>
    <row r="74" spans="1:17">
      <c r="A74" s="85">
        <v>1</v>
      </c>
      <c r="B74" s="278"/>
      <c r="C74" s="239" t="s">
        <v>875</v>
      </c>
      <c r="D74" s="24" t="s">
        <v>21</v>
      </c>
      <c r="E74" s="286"/>
      <c r="F74" s="287"/>
      <c r="G74" s="288"/>
      <c r="H74" s="126"/>
      <c r="I74" s="126"/>
      <c r="J74" s="208" t="s">
        <v>438</v>
      </c>
      <c r="K74" s="209"/>
      <c r="L74" s="209"/>
      <c r="M74" s="25"/>
      <c r="N74" s="26"/>
      <c r="O74" s="26"/>
      <c r="P74" s="27" t="s">
        <v>140</v>
      </c>
      <c r="Q74" s="111"/>
    </row>
    <row r="75" spans="1:17">
      <c r="A75" s="85">
        <v>2</v>
      </c>
      <c r="B75" s="279"/>
      <c r="C75" s="236" t="s">
        <v>516</v>
      </c>
      <c r="D75" s="24" t="s">
        <v>21</v>
      </c>
      <c r="E75" s="286"/>
      <c r="F75" s="287"/>
      <c r="G75" s="288"/>
      <c r="H75" s="118"/>
      <c r="I75" s="118"/>
      <c r="J75" s="208" t="s">
        <v>195</v>
      </c>
      <c r="K75" s="208" t="s">
        <v>283</v>
      </c>
      <c r="L75" s="209"/>
      <c r="M75" s="25"/>
      <c r="N75" s="26"/>
      <c r="O75" s="26"/>
      <c r="P75" s="27" t="s">
        <v>140</v>
      </c>
      <c r="Q75" s="111"/>
    </row>
    <row r="76" spans="1:17" ht="42">
      <c r="A76" s="85">
        <v>3</v>
      </c>
      <c r="B76" s="279"/>
      <c r="C76" s="236" t="s">
        <v>860</v>
      </c>
      <c r="D76" s="24" t="s">
        <v>21</v>
      </c>
      <c r="E76" s="286"/>
      <c r="F76" s="287"/>
      <c r="G76" s="288"/>
      <c r="H76" s="118"/>
      <c r="I76" s="118"/>
      <c r="J76" s="208" t="s">
        <v>131</v>
      </c>
      <c r="K76" s="208" t="s">
        <v>332</v>
      </c>
      <c r="L76" s="208"/>
      <c r="M76" s="25"/>
      <c r="N76" s="26"/>
      <c r="O76" s="26"/>
      <c r="P76" s="27" t="s">
        <v>140</v>
      </c>
      <c r="Q76" s="111"/>
    </row>
    <row r="77" spans="1:17" ht="42">
      <c r="A77" s="85">
        <v>4</v>
      </c>
      <c r="B77" s="280"/>
      <c r="C77" s="235" t="s">
        <v>878</v>
      </c>
      <c r="D77" s="24" t="s">
        <v>21</v>
      </c>
      <c r="E77" s="286"/>
      <c r="F77" s="287"/>
      <c r="G77" s="288"/>
      <c r="H77" s="118"/>
      <c r="I77" s="118"/>
      <c r="J77" s="208" t="s">
        <v>131</v>
      </c>
      <c r="K77" s="208" t="s">
        <v>332</v>
      </c>
      <c r="L77" s="209"/>
      <c r="M77" s="25"/>
      <c r="N77" s="25"/>
      <c r="O77" s="25"/>
      <c r="P77" s="27" t="s">
        <v>140</v>
      </c>
      <c r="Q77" s="111"/>
    </row>
    <row r="78" spans="1:17" ht="72.75" customHeight="1">
      <c r="A78" s="101" t="s">
        <v>333</v>
      </c>
      <c r="B78" s="102" t="s">
        <v>334</v>
      </c>
      <c r="C78" s="238" t="s">
        <v>517</v>
      </c>
      <c r="D78" s="103"/>
      <c r="E78" s="103"/>
      <c r="F78" s="103"/>
      <c r="G78" s="104"/>
      <c r="H78" s="105" t="str">
        <f>IF(COUNT(D79:D83)=0,"N/A",SUM(D79:D83)/(COUNT(D79:D83)*2))</f>
        <v>N/A</v>
      </c>
      <c r="I78" s="105" t="str">
        <f>IF(H78="N/A","N/A", IF(H78&gt;=80%,"MET",IF(H78&gt;=50%,"PARTIAL MET","Not Met")))</f>
        <v>N/A</v>
      </c>
      <c r="J78" s="207"/>
      <c r="K78" s="207"/>
      <c r="L78" s="207"/>
      <c r="M78" s="106"/>
      <c r="N78" s="107"/>
      <c r="O78" s="107"/>
      <c r="P78" s="108"/>
      <c r="Q78" s="109"/>
    </row>
    <row r="79" spans="1:17" ht="42">
      <c r="A79" s="85">
        <v>1</v>
      </c>
      <c r="B79" s="278"/>
      <c r="C79" s="236" t="s">
        <v>518</v>
      </c>
      <c r="D79" s="24" t="s">
        <v>21</v>
      </c>
      <c r="E79" s="286"/>
      <c r="F79" s="287"/>
      <c r="G79" s="288"/>
      <c r="H79" s="127"/>
      <c r="I79" s="127"/>
      <c r="J79" s="209"/>
      <c r="K79" s="208" t="s">
        <v>415</v>
      </c>
      <c r="L79" s="208" t="s">
        <v>335</v>
      </c>
      <c r="M79" s="31"/>
      <c r="N79" s="32"/>
      <c r="O79" s="32"/>
      <c r="P79" s="27" t="s">
        <v>140</v>
      </c>
      <c r="Q79" s="111"/>
    </row>
    <row r="80" spans="1:17" ht="56.25" customHeight="1">
      <c r="A80" s="85">
        <v>2</v>
      </c>
      <c r="B80" s="279"/>
      <c r="C80" s="234" t="s">
        <v>861</v>
      </c>
      <c r="D80" s="24" t="s">
        <v>21</v>
      </c>
      <c r="E80" s="286"/>
      <c r="F80" s="287"/>
      <c r="G80" s="288"/>
      <c r="H80" s="127"/>
      <c r="I80" s="127"/>
      <c r="J80" s="208" t="s">
        <v>414</v>
      </c>
      <c r="K80" s="208" t="s">
        <v>283</v>
      </c>
      <c r="L80" s="208" t="s">
        <v>336</v>
      </c>
      <c r="M80" s="31"/>
      <c r="N80" s="32"/>
      <c r="O80" s="32"/>
      <c r="P80" s="27" t="s">
        <v>140</v>
      </c>
      <c r="Q80" s="111"/>
    </row>
    <row r="81" spans="1:17" ht="63">
      <c r="A81" s="85">
        <v>3</v>
      </c>
      <c r="B81" s="279"/>
      <c r="C81" s="237" t="s">
        <v>862</v>
      </c>
      <c r="D81" s="24" t="s">
        <v>21</v>
      </c>
      <c r="E81" s="286"/>
      <c r="F81" s="287"/>
      <c r="G81" s="288"/>
      <c r="H81" s="127"/>
      <c r="I81" s="127"/>
      <c r="J81" s="209"/>
      <c r="K81" s="208" t="s">
        <v>415</v>
      </c>
      <c r="L81" s="208" t="s">
        <v>337</v>
      </c>
      <c r="M81" s="31"/>
      <c r="N81" s="32"/>
      <c r="O81" s="32"/>
      <c r="P81" s="27" t="s">
        <v>140</v>
      </c>
      <c r="Q81" s="111"/>
    </row>
    <row r="82" spans="1:17" ht="42">
      <c r="A82" s="85">
        <v>4</v>
      </c>
      <c r="B82" s="279"/>
      <c r="C82" s="234" t="s">
        <v>519</v>
      </c>
      <c r="D82" s="24" t="s">
        <v>21</v>
      </c>
      <c r="E82" s="286"/>
      <c r="F82" s="287"/>
      <c r="G82" s="288"/>
      <c r="H82" s="127"/>
      <c r="I82" s="127"/>
      <c r="J82" s="208" t="s">
        <v>338</v>
      </c>
      <c r="K82" s="208" t="s">
        <v>415</v>
      </c>
      <c r="L82" s="209"/>
      <c r="M82" s="31"/>
      <c r="N82" s="32"/>
      <c r="O82" s="32"/>
      <c r="P82" s="27" t="s">
        <v>140</v>
      </c>
      <c r="Q82" s="111"/>
    </row>
    <row r="83" spans="1:17" ht="50.25" customHeight="1">
      <c r="A83" s="85">
        <v>5</v>
      </c>
      <c r="B83" s="280"/>
      <c r="C83" s="237" t="s">
        <v>863</v>
      </c>
      <c r="D83" s="24" t="s">
        <v>21</v>
      </c>
      <c r="E83" s="286"/>
      <c r="F83" s="287"/>
      <c r="G83" s="288"/>
      <c r="H83" s="127"/>
      <c r="I83" s="127"/>
      <c r="J83" s="209" t="s">
        <v>417</v>
      </c>
      <c r="K83" s="208" t="s">
        <v>415</v>
      </c>
      <c r="L83" s="208" t="s">
        <v>339</v>
      </c>
      <c r="M83" s="31"/>
      <c r="N83" s="32"/>
      <c r="O83" s="32"/>
      <c r="P83" s="27" t="s">
        <v>140</v>
      </c>
      <c r="Q83" s="111"/>
    </row>
    <row r="84" spans="1:17" ht="72.75" customHeight="1">
      <c r="A84" s="101" t="s">
        <v>340</v>
      </c>
      <c r="B84" s="102" t="s">
        <v>341</v>
      </c>
      <c r="C84" s="238" t="s">
        <v>520</v>
      </c>
      <c r="D84" s="103"/>
      <c r="E84" s="103"/>
      <c r="F84" s="103"/>
      <c r="G84" s="104"/>
      <c r="H84" s="105" t="str">
        <f>IF(COUNT(D85:D90)=0,"N/A",SUM(D85:D90)/(COUNT(D85:D90)*2))</f>
        <v>N/A</v>
      </c>
      <c r="I84" s="105" t="str">
        <f>IF(H84="N/A","N/A", IF(H84&gt;=80%,"MET",IF(H84&gt;=50%,"PARTIAL MET","Not Met")))</f>
        <v>N/A</v>
      </c>
      <c r="J84" s="207"/>
      <c r="K84" s="207"/>
      <c r="L84" s="207"/>
      <c r="M84" s="106"/>
      <c r="N84" s="107"/>
      <c r="O84" s="107"/>
      <c r="P84" s="108"/>
      <c r="Q84" s="109"/>
    </row>
    <row r="85" spans="1:17" ht="45.75" customHeight="1">
      <c r="A85" s="85">
        <v>1</v>
      </c>
      <c r="B85" s="278"/>
      <c r="C85" s="237" t="s">
        <v>879</v>
      </c>
      <c r="D85" s="24" t="s">
        <v>21</v>
      </c>
      <c r="E85" s="286"/>
      <c r="F85" s="287"/>
      <c r="G85" s="288"/>
      <c r="H85" s="127"/>
      <c r="I85" s="127"/>
      <c r="J85" s="208" t="s">
        <v>342</v>
      </c>
      <c r="K85" s="209"/>
      <c r="L85" s="209"/>
      <c r="M85" s="25"/>
      <c r="N85" s="26"/>
      <c r="O85" s="26"/>
      <c r="P85" s="27" t="s">
        <v>140</v>
      </c>
      <c r="Q85" s="111"/>
    </row>
    <row r="86" spans="1:17" ht="42">
      <c r="A86" s="85">
        <v>2</v>
      </c>
      <c r="B86" s="279"/>
      <c r="C86" s="237" t="s">
        <v>521</v>
      </c>
      <c r="D86" s="24" t="s">
        <v>21</v>
      </c>
      <c r="E86" s="286"/>
      <c r="F86" s="287"/>
      <c r="G86" s="288"/>
      <c r="H86" s="127"/>
      <c r="I86" s="127"/>
      <c r="J86" s="208" t="s">
        <v>343</v>
      </c>
      <c r="K86" s="208" t="s">
        <v>127</v>
      </c>
      <c r="L86" s="209"/>
      <c r="M86" s="25"/>
      <c r="N86" s="26"/>
      <c r="O86" s="26"/>
      <c r="P86" s="27" t="s">
        <v>140</v>
      </c>
      <c r="Q86" s="111"/>
    </row>
    <row r="87" spans="1:17" ht="76.5" customHeight="1">
      <c r="A87" s="85">
        <v>3</v>
      </c>
      <c r="B87" s="279"/>
      <c r="C87" s="237" t="s">
        <v>880</v>
      </c>
      <c r="D87" s="24" t="s">
        <v>21</v>
      </c>
      <c r="E87" s="286"/>
      <c r="F87" s="287"/>
      <c r="G87" s="288"/>
      <c r="H87" s="127"/>
      <c r="I87" s="127"/>
      <c r="J87" s="208" t="s">
        <v>344</v>
      </c>
      <c r="K87" s="209"/>
      <c r="L87" s="209"/>
      <c r="M87" s="26"/>
      <c r="N87" s="26"/>
      <c r="O87" s="26"/>
      <c r="P87" s="27" t="s">
        <v>140</v>
      </c>
      <c r="Q87" s="111"/>
    </row>
    <row r="88" spans="1:17" ht="93.75" customHeight="1">
      <c r="A88" s="85">
        <v>4</v>
      </c>
      <c r="B88" s="279"/>
      <c r="C88" s="236" t="s">
        <v>565</v>
      </c>
      <c r="D88" s="24" t="s">
        <v>21</v>
      </c>
      <c r="E88" s="286"/>
      <c r="F88" s="287"/>
      <c r="G88" s="288"/>
      <c r="H88" s="127"/>
      <c r="I88" s="127"/>
      <c r="J88" s="208" t="s">
        <v>421</v>
      </c>
      <c r="K88" s="208" t="s">
        <v>345</v>
      </c>
      <c r="L88" s="208" t="s">
        <v>420</v>
      </c>
      <c r="M88" s="28"/>
      <c r="N88" s="28"/>
      <c r="O88" s="28"/>
      <c r="P88" s="27" t="s">
        <v>140</v>
      </c>
      <c r="Q88" s="111"/>
    </row>
    <row r="89" spans="1:17" ht="72" customHeight="1">
      <c r="A89" s="85">
        <v>5</v>
      </c>
      <c r="B89" s="279"/>
      <c r="C89" s="234" t="s">
        <v>864</v>
      </c>
      <c r="D89" s="24" t="s">
        <v>21</v>
      </c>
      <c r="E89" s="286"/>
      <c r="F89" s="287"/>
      <c r="G89" s="288"/>
      <c r="H89" s="127"/>
      <c r="I89" s="127"/>
      <c r="J89" s="208" t="s">
        <v>416</v>
      </c>
      <c r="K89" s="208" t="s">
        <v>345</v>
      </c>
      <c r="L89" s="208" t="s">
        <v>346</v>
      </c>
      <c r="M89" s="25"/>
      <c r="N89" s="26"/>
      <c r="O89" s="26"/>
      <c r="P89" s="27" t="s">
        <v>140</v>
      </c>
      <c r="Q89" s="111"/>
    </row>
    <row r="90" spans="1:17" ht="54" customHeight="1">
      <c r="A90" s="85">
        <v>6</v>
      </c>
      <c r="B90" s="280"/>
      <c r="C90" s="236" t="s">
        <v>890</v>
      </c>
      <c r="D90" s="24" t="s">
        <v>21</v>
      </c>
      <c r="E90" s="286"/>
      <c r="F90" s="287"/>
      <c r="G90" s="288"/>
      <c r="H90" s="127"/>
      <c r="I90" s="127"/>
      <c r="J90" s="208" t="s">
        <v>419</v>
      </c>
      <c r="K90" s="209"/>
      <c r="L90" s="208" t="s">
        <v>394</v>
      </c>
      <c r="M90" s="25"/>
      <c r="N90" s="26"/>
      <c r="O90" s="26"/>
      <c r="P90" s="27" t="s">
        <v>140</v>
      </c>
      <c r="Q90" s="111"/>
    </row>
    <row r="91" spans="1:17" ht="72.75" customHeight="1">
      <c r="A91" s="101" t="s">
        <v>347</v>
      </c>
      <c r="B91" s="102" t="s">
        <v>348</v>
      </c>
      <c r="C91" s="238" t="s">
        <v>522</v>
      </c>
      <c r="D91" s="103"/>
      <c r="E91" s="103"/>
      <c r="F91" s="103"/>
      <c r="G91" s="104"/>
      <c r="H91" s="105" t="str">
        <f>IF(COUNT(D92:D96)=0,"N/A",SUM(D92:D96)/(COUNT(D92:D96)*2))</f>
        <v>N/A</v>
      </c>
      <c r="I91" s="105" t="str">
        <f>IF(H91="N/A","N/A", IF(H91&gt;=80%,"MET",IF(H91&gt;=50%,"PARTIAL MET","Not Met")))</f>
        <v>N/A</v>
      </c>
      <c r="J91" s="207"/>
      <c r="K91" s="207"/>
      <c r="L91" s="207"/>
      <c r="M91" s="106"/>
      <c r="N91" s="107"/>
      <c r="O91" s="107"/>
      <c r="P91" s="108"/>
      <c r="Q91" s="109"/>
    </row>
    <row r="92" spans="1:17" ht="72" customHeight="1">
      <c r="A92" s="85">
        <v>1</v>
      </c>
      <c r="B92" s="278"/>
      <c r="C92" s="234" t="s">
        <v>566</v>
      </c>
      <c r="D92" s="24" t="s">
        <v>21</v>
      </c>
      <c r="E92" s="286"/>
      <c r="F92" s="287"/>
      <c r="G92" s="288"/>
      <c r="H92" s="127"/>
      <c r="I92" s="127"/>
      <c r="J92" s="208" t="s">
        <v>422</v>
      </c>
      <c r="K92" s="209"/>
      <c r="L92" s="209"/>
      <c r="M92" s="34"/>
      <c r="N92" s="26"/>
      <c r="O92" s="26"/>
      <c r="P92" s="27" t="s">
        <v>140</v>
      </c>
      <c r="Q92" s="111"/>
    </row>
    <row r="93" spans="1:17" ht="42">
      <c r="A93" s="85">
        <v>2</v>
      </c>
      <c r="B93" s="279"/>
      <c r="C93" s="236" t="s">
        <v>567</v>
      </c>
      <c r="D93" s="24" t="s">
        <v>21</v>
      </c>
      <c r="E93" s="286"/>
      <c r="F93" s="287"/>
      <c r="G93" s="288"/>
      <c r="H93" s="127"/>
      <c r="I93" s="127"/>
      <c r="J93" s="209"/>
      <c r="K93" s="208" t="s">
        <v>349</v>
      </c>
      <c r="L93" s="209"/>
      <c r="M93" s="34"/>
      <c r="N93" s="26"/>
      <c r="O93" s="26"/>
      <c r="P93" s="27" t="s">
        <v>140</v>
      </c>
      <c r="Q93" s="111"/>
    </row>
    <row r="94" spans="1:17">
      <c r="A94" s="85">
        <v>3</v>
      </c>
      <c r="B94" s="279"/>
      <c r="C94" s="234" t="s">
        <v>523</v>
      </c>
      <c r="D94" s="24" t="s">
        <v>21</v>
      </c>
      <c r="E94" s="286"/>
      <c r="F94" s="287"/>
      <c r="G94" s="288"/>
      <c r="H94" s="127"/>
      <c r="I94" s="127"/>
      <c r="J94" s="208" t="s">
        <v>350</v>
      </c>
      <c r="K94" s="209"/>
      <c r="L94" s="209"/>
      <c r="M94" s="33"/>
      <c r="N94" s="33"/>
      <c r="O94" s="33"/>
      <c r="P94" s="27" t="s">
        <v>140</v>
      </c>
      <c r="Q94" s="111"/>
    </row>
    <row r="95" spans="1:17" ht="63">
      <c r="A95" s="85">
        <v>4</v>
      </c>
      <c r="B95" s="279"/>
      <c r="C95" s="236" t="s">
        <v>524</v>
      </c>
      <c r="D95" s="24" t="s">
        <v>21</v>
      </c>
      <c r="E95" s="286"/>
      <c r="F95" s="287"/>
      <c r="G95" s="288"/>
      <c r="H95" s="127"/>
      <c r="I95" s="127"/>
      <c r="J95" s="208" t="s">
        <v>351</v>
      </c>
      <c r="K95" s="209"/>
      <c r="L95" s="209"/>
      <c r="M95" s="34"/>
      <c r="N95" s="26"/>
      <c r="O95" s="26"/>
      <c r="P95" s="27" t="s">
        <v>140</v>
      </c>
      <c r="Q95" s="111"/>
    </row>
    <row r="96" spans="1:17">
      <c r="A96" s="85">
        <v>5</v>
      </c>
      <c r="B96" s="280"/>
      <c r="C96" s="234" t="s">
        <v>525</v>
      </c>
      <c r="D96" s="24" t="s">
        <v>21</v>
      </c>
      <c r="E96" s="286"/>
      <c r="F96" s="287"/>
      <c r="G96" s="288"/>
      <c r="H96" s="127"/>
      <c r="I96" s="127"/>
      <c r="J96" s="208" t="s">
        <v>418</v>
      </c>
      <c r="K96" s="209"/>
      <c r="L96" s="208" t="s">
        <v>352</v>
      </c>
      <c r="M96" s="34"/>
      <c r="N96" s="26"/>
      <c r="O96" s="26"/>
      <c r="P96" s="27" t="s">
        <v>140</v>
      </c>
      <c r="Q96" s="111"/>
    </row>
    <row r="97" spans="1:17" ht="72.75" customHeight="1">
      <c r="A97" s="101" t="s">
        <v>353</v>
      </c>
      <c r="B97" s="102" t="s">
        <v>354</v>
      </c>
      <c r="C97" s="238" t="s">
        <v>554</v>
      </c>
      <c r="D97" s="103"/>
      <c r="E97" s="103"/>
      <c r="F97" s="103"/>
      <c r="G97" s="104"/>
      <c r="H97" s="105" t="str">
        <f>IF(COUNT(D98:D102)=0,"N/A",SUM(D98:D102)/(COUNT(D98:D102)*2))</f>
        <v>N/A</v>
      </c>
      <c r="I97" s="105" t="str">
        <f>IF(H97="N/A","N/A", IF(H97&gt;=80%,"MET",IF(H97&gt;=50%,"PARTIAL MET","Not Met")))</f>
        <v>N/A</v>
      </c>
      <c r="J97" s="207"/>
      <c r="K97" s="207"/>
      <c r="L97" s="207"/>
      <c r="M97" s="106"/>
      <c r="N97" s="107"/>
      <c r="O97" s="107"/>
      <c r="P97" s="108"/>
      <c r="Q97" s="109"/>
    </row>
    <row r="98" spans="1:17" ht="42">
      <c r="A98" s="85">
        <v>1</v>
      </c>
      <c r="B98" s="278"/>
      <c r="C98" s="234" t="s">
        <v>526</v>
      </c>
      <c r="D98" s="24" t="s">
        <v>21</v>
      </c>
      <c r="E98" s="286"/>
      <c r="F98" s="287"/>
      <c r="G98" s="288"/>
      <c r="H98" s="127"/>
      <c r="I98" s="127"/>
      <c r="J98" s="208" t="s">
        <v>355</v>
      </c>
      <c r="K98" s="209"/>
      <c r="L98" s="209"/>
      <c r="M98" s="33"/>
      <c r="N98" s="33"/>
      <c r="O98" s="33"/>
      <c r="P98" s="27" t="s">
        <v>140</v>
      </c>
      <c r="Q98" s="111"/>
    </row>
    <row r="99" spans="1:17">
      <c r="A99" s="85">
        <v>2</v>
      </c>
      <c r="B99" s="279"/>
      <c r="C99" s="236" t="s">
        <v>568</v>
      </c>
      <c r="D99" s="24" t="s">
        <v>21</v>
      </c>
      <c r="E99" s="286"/>
      <c r="F99" s="287"/>
      <c r="G99" s="288"/>
      <c r="H99" s="127"/>
      <c r="I99" s="127"/>
      <c r="J99" s="208" t="s">
        <v>312</v>
      </c>
      <c r="K99" s="208" t="s">
        <v>395</v>
      </c>
      <c r="L99" s="209"/>
      <c r="M99" s="34"/>
      <c r="N99" s="26"/>
      <c r="O99" s="26"/>
      <c r="P99" s="27" t="s">
        <v>140</v>
      </c>
      <c r="Q99" s="111"/>
    </row>
    <row r="100" spans="1:17" ht="84">
      <c r="A100" s="85">
        <v>3</v>
      </c>
      <c r="B100" s="279"/>
      <c r="C100" s="234" t="s">
        <v>527</v>
      </c>
      <c r="D100" s="24" t="s">
        <v>21</v>
      </c>
      <c r="E100" s="286"/>
      <c r="F100" s="287"/>
      <c r="G100" s="288"/>
      <c r="H100" s="127"/>
      <c r="I100" s="127"/>
      <c r="J100" s="208" t="s">
        <v>423</v>
      </c>
      <c r="K100" s="208" t="s">
        <v>395</v>
      </c>
      <c r="L100" s="208" t="s">
        <v>356</v>
      </c>
      <c r="M100" s="34"/>
      <c r="N100" s="26"/>
      <c r="O100" s="26"/>
      <c r="P100" s="27" t="s">
        <v>140</v>
      </c>
      <c r="Q100" s="111"/>
    </row>
    <row r="101" spans="1:17" ht="42">
      <c r="A101" s="85">
        <v>4</v>
      </c>
      <c r="B101" s="279"/>
      <c r="C101" s="234" t="s">
        <v>528</v>
      </c>
      <c r="D101" s="24" t="s">
        <v>21</v>
      </c>
      <c r="E101" s="286"/>
      <c r="F101" s="287"/>
      <c r="G101" s="288"/>
      <c r="H101" s="127"/>
      <c r="I101" s="127"/>
      <c r="J101" s="208" t="s">
        <v>357</v>
      </c>
      <c r="K101" s="209"/>
      <c r="L101" s="208" t="s">
        <v>358</v>
      </c>
      <c r="M101" s="25"/>
      <c r="N101" s="25"/>
      <c r="O101" s="25"/>
      <c r="P101" s="27" t="s">
        <v>140</v>
      </c>
      <c r="Q101" s="111"/>
    </row>
    <row r="102" spans="1:17" ht="63">
      <c r="A102" s="85">
        <v>5</v>
      </c>
      <c r="B102" s="280"/>
      <c r="C102" s="236" t="s">
        <v>529</v>
      </c>
      <c r="D102" s="24" t="s">
        <v>21</v>
      </c>
      <c r="E102" s="286"/>
      <c r="F102" s="287"/>
      <c r="G102" s="288"/>
      <c r="H102" s="127"/>
      <c r="I102" s="127"/>
      <c r="J102" s="208" t="s">
        <v>359</v>
      </c>
      <c r="K102" s="208" t="s">
        <v>127</v>
      </c>
      <c r="L102" s="208" t="s">
        <v>360</v>
      </c>
      <c r="M102" s="31"/>
      <c r="N102" s="32"/>
      <c r="O102" s="32"/>
      <c r="P102" s="27" t="s">
        <v>140</v>
      </c>
      <c r="Q102" s="111"/>
    </row>
    <row r="103" spans="1:17" ht="72.75" customHeight="1">
      <c r="A103" s="101" t="s">
        <v>361</v>
      </c>
      <c r="B103" s="102" t="s">
        <v>362</v>
      </c>
      <c r="C103" s="238" t="s">
        <v>530</v>
      </c>
      <c r="D103" s="103"/>
      <c r="E103" s="103"/>
      <c r="F103" s="103"/>
      <c r="G103" s="104"/>
      <c r="H103" s="105" t="str">
        <f>IF(COUNT(D104:D108)=0,"N/A",SUM(D104:D108)/(COUNT(D104:D108)*2))</f>
        <v>N/A</v>
      </c>
      <c r="I103" s="105" t="str">
        <f>IF(H103="N/A","N/A", IF(H103&gt;=80%,"MET",IF(H103&gt;=50%,"PARTIAL MET","Not Met")))</f>
        <v>N/A</v>
      </c>
      <c r="J103" s="207"/>
      <c r="K103" s="207"/>
      <c r="L103" s="207"/>
      <c r="M103" s="106"/>
      <c r="N103" s="107"/>
      <c r="O103" s="107"/>
      <c r="P103" s="108"/>
      <c r="Q103" s="109"/>
    </row>
    <row r="104" spans="1:17" ht="42">
      <c r="A104" s="85">
        <v>1</v>
      </c>
      <c r="B104" s="278"/>
      <c r="C104" s="234" t="s">
        <v>531</v>
      </c>
      <c r="D104" s="24" t="s">
        <v>21</v>
      </c>
      <c r="E104" s="286"/>
      <c r="F104" s="287"/>
      <c r="G104" s="288"/>
      <c r="H104" s="128"/>
      <c r="I104" s="128"/>
      <c r="J104" s="208" t="s">
        <v>424</v>
      </c>
      <c r="K104" s="209"/>
      <c r="L104" s="209"/>
      <c r="M104" s="25"/>
      <c r="N104" s="26"/>
      <c r="O104" s="26"/>
      <c r="P104" s="27" t="s">
        <v>140</v>
      </c>
      <c r="Q104" s="111"/>
    </row>
    <row r="105" spans="1:17">
      <c r="A105" s="85">
        <v>2</v>
      </c>
      <c r="B105" s="279"/>
      <c r="C105" s="234" t="s">
        <v>532</v>
      </c>
      <c r="D105" s="24" t="s">
        <v>21</v>
      </c>
      <c r="E105" s="286"/>
      <c r="F105" s="287"/>
      <c r="G105" s="288"/>
      <c r="H105" s="128"/>
      <c r="I105" s="128"/>
      <c r="J105" s="208" t="s">
        <v>363</v>
      </c>
      <c r="K105" s="208" t="s">
        <v>127</v>
      </c>
      <c r="L105" s="209"/>
      <c r="M105" s="25"/>
      <c r="N105" s="26"/>
      <c r="O105" s="26"/>
      <c r="P105" s="27" t="s">
        <v>140</v>
      </c>
      <c r="Q105" s="111"/>
    </row>
    <row r="106" spans="1:17" ht="42">
      <c r="A106" s="85">
        <v>3</v>
      </c>
      <c r="B106" s="279"/>
      <c r="C106" s="236" t="s">
        <v>533</v>
      </c>
      <c r="D106" s="24" t="s">
        <v>21</v>
      </c>
      <c r="E106" s="286"/>
      <c r="F106" s="287"/>
      <c r="G106" s="288"/>
      <c r="H106" s="128"/>
      <c r="I106" s="128"/>
      <c r="J106" s="208" t="s">
        <v>364</v>
      </c>
      <c r="K106" s="209"/>
      <c r="L106" s="208" t="s">
        <v>181</v>
      </c>
      <c r="M106" s="26"/>
      <c r="N106" s="26"/>
      <c r="O106" s="26"/>
      <c r="P106" s="27" t="s">
        <v>140</v>
      </c>
      <c r="Q106" s="111"/>
    </row>
    <row r="107" spans="1:17" ht="84">
      <c r="A107" s="85">
        <v>4</v>
      </c>
      <c r="B107" s="279"/>
      <c r="C107" s="234" t="s">
        <v>534</v>
      </c>
      <c r="D107" s="24" t="s">
        <v>21</v>
      </c>
      <c r="E107" s="286"/>
      <c r="F107" s="287"/>
      <c r="G107" s="288"/>
      <c r="H107" s="128"/>
      <c r="I107" s="128"/>
      <c r="J107" s="209"/>
      <c r="K107" s="209"/>
      <c r="L107" s="208" t="s">
        <v>365</v>
      </c>
      <c r="M107" s="28"/>
      <c r="N107" s="28"/>
      <c r="O107" s="28"/>
      <c r="P107" s="27" t="s">
        <v>140</v>
      </c>
      <c r="Q107" s="111"/>
    </row>
    <row r="108" spans="1:17" ht="63">
      <c r="A108" s="85">
        <v>5</v>
      </c>
      <c r="B108" s="280"/>
      <c r="C108" s="234" t="s">
        <v>535</v>
      </c>
      <c r="D108" s="24" t="s">
        <v>21</v>
      </c>
      <c r="E108" s="286"/>
      <c r="F108" s="287"/>
      <c r="G108" s="288"/>
      <c r="H108" s="128"/>
      <c r="I108" s="128"/>
      <c r="J108" s="208" t="s">
        <v>425</v>
      </c>
      <c r="K108" s="209"/>
      <c r="L108" s="208" t="s">
        <v>366</v>
      </c>
      <c r="M108" s="25"/>
      <c r="N108" s="26"/>
      <c r="O108" s="26"/>
      <c r="P108" s="27" t="s">
        <v>140</v>
      </c>
      <c r="Q108" s="111"/>
    </row>
    <row r="109" spans="1:17" ht="72.75" customHeight="1">
      <c r="A109" s="101" t="s">
        <v>367</v>
      </c>
      <c r="B109" s="102" t="s">
        <v>368</v>
      </c>
      <c r="C109" s="238" t="s">
        <v>555</v>
      </c>
      <c r="D109" s="103"/>
      <c r="E109" s="103"/>
      <c r="F109" s="103"/>
      <c r="G109" s="104"/>
      <c r="H109" s="105" t="str">
        <f>IF(COUNT(D110:D115)=0,"N/A",SUM(D110:D115)/(COUNT(D110:D115)*2))</f>
        <v>N/A</v>
      </c>
      <c r="I109" s="105" t="str">
        <f>IF(H109="N/A","N/A", IF(H109&gt;=80%,"MET",IF(H109&gt;=50%,"PARTIAL MET","Not Met")))</f>
        <v>N/A</v>
      </c>
      <c r="J109" s="207"/>
      <c r="K109" s="207"/>
      <c r="L109" s="207"/>
      <c r="M109" s="106"/>
      <c r="N109" s="107"/>
      <c r="O109" s="107"/>
      <c r="P109" s="108"/>
      <c r="Q109" s="109"/>
    </row>
    <row r="110" spans="1:17" ht="42">
      <c r="A110" s="85">
        <v>1</v>
      </c>
      <c r="B110" s="278"/>
      <c r="C110" s="234" t="s">
        <v>537</v>
      </c>
      <c r="D110" s="24" t="s">
        <v>21</v>
      </c>
      <c r="E110" s="286"/>
      <c r="F110" s="287"/>
      <c r="G110" s="288"/>
      <c r="H110" s="127"/>
      <c r="I110" s="127"/>
      <c r="J110" s="208" t="s">
        <v>426</v>
      </c>
      <c r="K110" s="209"/>
      <c r="L110" s="209"/>
      <c r="M110" s="26"/>
      <c r="N110" s="26"/>
      <c r="O110" s="26"/>
      <c r="P110" s="27" t="s">
        <v>140</v>
      </c>
      <c r="Q110" s="111"/>
    </row>
    <row r="111" spans="1:17" ht="47.25" customHeight="1">
      <c r="A111" s="85">
        <v>2</v>
      </c>
      <c r="B111" s="279"/>
      <c r="C111" s="234" t="s">
        <v>538</v>
      </c>
      <c r="D111" s="24" t="s">
        <v>21</v>
      </c>
      <c r="E111" s="286"/>
      <c r="F111" s="287"/>
      <c r="G111" s="288"/>
      <c r="H111" s="127"/>
      <c r="I111" s="127"/>
      <c r="J111" s="208" t="s">
        <v>428</v>
      </c>
      <c r="K111" s="208" t="s">
        <v>223</v>
      </c>
      <c r="L111" s="209"/>
      <c r="M111" s="25"/>
      <c r="N111" s="26"/>
      <c r="O111" s="26"/>
      <c r="P111" s="27" t="s">
        <v>140</v>
      </c>
      <c r="Q111" s="111"/>
    </row>
    <row r="112" spans="1:17">
      <c r="A112" s="85">
        <v>3</v>
      </c>
      <c r="B112" s="279"/>
      <c r="C112" s="234" t="s">
        <v>536</v>
      </c>
      <c r="D112" s="24" t="s">
        <v>21</v>
      </c>
      <c r="E112" s="286"/>
      <c r="F112" s="287"/>
      <c r="G112" s="288"/>
      <c r="H112" s="127"/>
      <c r="I112" s="127"/>
      <c r="J112" s="213" t="s">
        <v>369</v>
      </c>
      <c r="K112" s="208" t="s">
        <v>405</v>
      </c>
      <c r="L112" s="209"/>
      <c r="M112" s="25"/>
      <c r="N112" s="26"/>
      <c r="O112" s="26"/>
      <c r="P112" s="27" t="s">
        <v>140</v>
      </c>
      <c r="Q112" s="111"/>
    </row>
    <row r="113" spans="1:17" ht="47.25" customHeight="1">
      <c r="A113" s="85">
        <v>4</v>
      </c>
      <c r="B113" s="279"/>
      <c r="C113" s="234" t="s">
        <v>569</v>
      </c>
      <c r="D113" s="24" t="s">
        <v>21</v>
      </c>
      <c r="E113" s="286"/>
      <c r="F113" s="287"/>
      <c r="G113" s="288"/>
      <c r="H113" s="127"/>
      <c r="I113" s="127"/>
      <c r="J113" s="208" t="s">
        <v>370</v>
      </c>
      <c r="K113" s="209"/>
      <c r="L113" s="208" t="s">
        <v>371</v>
      </c>
      <c r="M113" s="28"/>
      <c r="N113" s="28"/>
      <c r="O113" s="28"/>
      <c r="P113" s="27" t="s">
        <v>140</v>
      </c>
      <c r="Q113" s="111"/>
    </row>
    <row r="114" spans="1:17" ht="43.5" customHeight="1">
      <c r="A114" s="85">
        <v>5</v>
      </c>
      <c r="B114" s="279"/>
      <c r="C114" s="234" t="s">
        <v>570</v>
      </c>
      <c r="D114" s="24" t="s">
        <v>21</v>
      </c>
      <c r="E114" s="286"/>
      <c r="F114" s="287"/>
      <c r="G114" s="288"/>
      <c r="H114" s="127"/>
      <c r="I114" s="127"/>
      <c r="J114" s="208" t="s">
        <v>372</v>
      </c>
      <c r="K114" s="209"/>
      <c r="L114" s="209"/>
      <c r="M114" s="28"/>
      <c r="N114" s="28"/>
      <c r="O114" s="28"/>
      <c r="P114" s="27" t="s">
        <v>140</v>
      </c>
      <c r="Q114" s="111"/>
    </row>
    <row r="115" spans="1:17" ht="50.25" customHeight="1">
      <c r="A115" s="85">
        <v>6</v>
      </c>
      <c r="B115" s="280"/>
      <c r="C115" s="234" t="s">
        <v>539</v>
      </c>
      <c r="D115" s="24" t="s">
        <v>21</v>
      </c>
      <c r="E115" s="286"/>
      <c r="F115" s="287"/>
      <c r="G115" s="288"/>
      <c r="H115" s="127"/>
      <c r="I115" s="127"/>
      <c r="J115" s="208" t="s">
        <v>396</v>
      </c>
      <c r="K115" s="208" t="s">
        <v>373</v>
      </c>
      <c r="L115" s="209"/>
      <c r="M115" s="25"/>
      <c r="N115" s="26"/>
      <c r="O115" s="26"/>
      <c r="P115" s="27" t="s">
        <v>140</v>
      </c>
      <c r="Q115" s="111"/>
    </row>
    <row r="116" spans="1:17" ht="72.75" customHeight="1">
      <c r="A116" s="101" t="s">
        <v>374</v>
      </c>
      <c r="B116" s="102" t="s">
        <v>375</v>
      </c>
      <c r="C116" s="238" t="s">
        <v>540</v>
      </c>
      <c r="D116" s="103"/>
      <c r="E116" s="103"/>
      <c r="F116" s="103"/>
      <c r="G116" s="104"/>
      <c r="H116" s="105" t="str">
        <f>IF(COUNT(D117:D120)=0,"N/A",SUM(D117:D120)/(COUNT(D117:D120)*2))</f>
        <v>N/A</v>
      </c>
      <c r="I116" s="105" t="str">
        <f>IF(H116="N/A","N/A", IF(H116&gt;=80%,"MET",IF(H116&gt;=50%,"PARTIAL MET","Not Met")))</f>
        <v>N/A</v>
      </c>
      <c r="J116" s="207"/>
      <c r="K116" s="207"/>
      <c r="L116" s="207"/>
      <c r="M116" s="106"/>
      <c r="N116" s="107"/>
      <c r="O116" s="107"/>
      <c r="P116" s="108"/>
      <c r="Q116" s="109"/>
    </row>
    <row r="117" spans="1:17" ht="42">
      <c r="A117" s="85">
        <v>1</v>
      </c>
      <c r="B117" s="278"/>
      <c r="C117" s="234" t="s">
        <v>543</v>
      </c>
      <c r="D117" s="24" t="s">
        <v>21</v>
      </c>
      <c r="E117" s="286"/>
      <c r="F117" s="287"/>
      <c r="G117" s="288"/>
      <c r="H117" s="127"/>
      <c r="I117" s="127"/>
      <c r="J117" s="208" t="s">
        <v>427</v>
      </c>
      <c r="K117" s="209"/>
      <c r="L117" s="209"/>
      <c r="M117" s="34"/>
      <c r="N117" s="26"/>
      <c r="O117" s="26"/>
      <c r="P117" s="27" t="s">
        <v>140</v>
      </c>
      <c r="Q117" s="111"/>
    </row>
    <row r="118" spans="1:17" ht="42.75" customHeight="1">
      <c r="A118" s="85">
        <v>2</v>
      </c>
      <c r="B118" s="279"/>
      <c r="C118" s="234" t="s">
        <v>542</v>
      </c>
      <c r="D118" s="24" t="s">
        <v>21</v>
      </c>
      <c r="E118" s="286"/>
      <c r="F118" s="287"/>
      <c r="G118" s="288"/>
      <c r="H118" s="127"/>
      <c r="I118" s="127"/>
      <c r="J118" s="208" t="s">
        <v>376</v>
      </c>
      <c r="K118" s="208" t="s">
        <v>172</v>
      </c>
      <c r="L118" s="209"/>
      <c r="M118" s="34"/>
      <c r="N118" s="26"/>
      <c r="O118" s="26"/>
      <c r="P118" s="27" t="s">
        <v>140</v>
      </c>
      <c r="Q118" s="111"/>
    </row>
    <row r="119" spans="1:17" ht="63.75" customHeight="1">
      <c r="A119" s="85">
        <v>3</v>
      </c>
      <c r="B119" s="279"/>
      <c r="C119" s="234" t="s">
        <v>541</v>
      </c>
      <c r="D119" s="24" t="s">
        <v>21</v>
      </c>
      <c r="E119" s="286"/>
      <c r="F119" s="287"/>
      <c r="G119" s="288"/>
      <c r="H119" s="127"/>
      <c r="I119" s="127"/>
      <c r="J119" s="208" t="s">
        <v>429</v>
      </c>
      <c r="K119" s="209"/>
      <c r="L119" s="209"/>
      <c r="M119" s="34"/>
      <c r="N119" s="26"/>
      <c r="O119" s="26"/>
      <c r="P119" s="27" t="s">
        <v>140</v>
      </c>
      <c r="Q119" s="111"/>
    </row>
    <row r="120" spans="1:17" ht="42">
      <c r="A120" s="85">
        <v>4</v>
      </c>
      <c r="B120" s="280"/>
      <c r="C120" s="234" t="s">
        <v>865</v>
      </c>
      <c r="D120" s="24" t="s">
        <v>21</v>
      </c>
      <c r="E120" s="286"/>
      <c r="F120" s="287"/>
      <c r="G120" s="288"/>
      <c r="H120" s="127"/>
      <c r="I120" s="127"/>
      <c r="J120" s="208" t="s">
        <v>430</v>
      </c>
      <c r="K120" s="209"/>
      <c r="L120" s="208" t="s">
        <v>377</v>
      </c>
      <c r="M120" s="33"/>
      <c r="N120" s="33"/>
      <c r="O120" s="33"/>
      <c r="P120" s="27" t="s">
        <v>140</v>
      </c>
      <c r="Q120" s="111"/>
    </row>
    <row r="121" spans="1:17" ht="72.75" customHeight="1">
      <c r="A121" s="101" t="s">
        <v>378</v>
      </c>
      <c r="B121" s="102" t="s">
        <v>379</v>
      </c>
      <c r="C121" s="238" t="s">
        <v>544</v>
      </c>
      <c r="D121" s="103"/>
      <c r="E121" s="103"/>
      <c r="F121" s="103"/>
      <c r="G121" s="104"/>
      <c r="H121" s="105" t="str">
        <f>IF(COUNT(D122:D127)=0,"N/A",SUM(D122:D127)/(COUNT(D122:D127)*2))</f>
        <v>N/A</v>
      </c>
      <c r="I121" s="105" t="str">
        <f>IF(H121="N/A","N/A", IF(H121&gt;=80%,"MET",IF(H121&gt;=50%,"PARTIAL MET","Not Met")))</f>
        <v>N/A</v>
      </c>
      <c r="J121" s="207"/>
      <c r="K121" s="207"/>
      <c r="L121" s="207"/>
      <c r="M121" s="106"/>
      <c r="N121" s="107"/>
      <c r="O121" s="107"/>
      <c r="P121" s="108"/>
      <c r="Q121" s="109"/>
    </row>
    <row r="122" spans="1:17">
      <c r="A122" s="85">
        <v>1</v>
      </c>
      <c r="B122" s="278"/>
      <c r="C122" s="234" t="s">
        <v>546</v>
      </c>
      <c r="D122" s="24" t="s">
        <v>21</v>
      </c>
      <c r="E122" s="286"/>
      <c r="F122" s="287"/>
      <c r="G122" s="288"/>
      <c r="H122" s="127"/>
      <c r="I122" s="127"/>
      <c r="J122" s="208" t="s">
        <v>380</v>
      </c>
      <c r="K122" s="209"/>
      <c r="L122" s="209"/>
      <c r="M122" s="35"/>
      <c r="N122" s="35"/>
      <c r="O122" s="35"/>
      <c r="P122" s="27" t="s">
        <v>140</v>
      </c>
      <c r="Q122" s="111"/>
    </row>
    <row r="123" spans="1:17">
      <c r="A123" s="85">
        <v>2</v>
      </c>
      <c r="B123" s="279"/>
      <c r="C123" s="234" t="s">
        <v>545</v>
      </c>
      <c r="D123" s="24" t="s">
        <v>21</v>
      </c>
      <c r="E123" s="286"/>
      <c r="F123" s="287"/>
      <c r="G123" s="288"/>
      <c r="H123" s="127"/>
      <c r="I123" s="127"/>
      <c r="J123" s="208" t="s">
        <v>343</v>
      </c>
      <c r="K123" s="208" t="s">
        <v>172</v>
      </c>
      <c r="L123" s="209"/>
      <c r="M123" s="31"/>
      <c r="N123" s="32"/>
      <c r="O123" s="32"/>
      <c r="P123" s="27" t="s">
        <v>140</v>
      </c>
      <c r="Q123" s="111"/>
    </row>
    <row r="124" spans="1:17">
      <c r="A124" s="85">
        <v>3</v>
      </c>
      <c r="B124" s="279"/>
      <c r="C124" s="234" t="s">
        <v>571</v>
      </c>
      <c r="D124" s="24" t="s">
        <v>21</v>
      </c>
      <c r="E124" s="286"/>
      <c r="F124" s="287"/>
      <c r="G124" s="288"/>
      <c r="H124" s="127"/>
      <c r="I124" s="127"/>
      <c r="J124" s="209"/>
      <c r="K124" s="209"/>
      <c r="L124" s="208" t="s">
        <v>181</v>
      </c>
      <c r="M124" s="31"/>
      <c r="N124" s="32"/>
      <c r="O124" s="32"/>
      <c r="P124" s="27" t="s">
        <v>140</v>
      </c>
      <c r="Q124" s="111"/>
    </row>
    <row r="125" spans="1:17" ht="63">
      <c r="A125" s="85">
        <v>4</v>
      </c>
      <c r="B125" s="279"/>
      <c r="C125" s="234" t="s">
        <v>572</v>
      </c>
      <c r="D125" s="24" t="s">
        <v>21</v>
      </c>
      <c r="E125" s="286"/>
      <c r="F125" s="287"/>
      <c r="G125" s="288"/>
      <c r="H125" s="127"/>
      <c r="I125" s="127"/>
      <c r="J125" s="208" t="s">
        <v>431</v>
      </c>
      <c r="K125" s="209"/>
      <c r="L125" s="208" t="s">
        <v>381</v>
      </c>
      <c r="M125" s="31"/>
      <c r="N125" s="32"/>
      <c r="O125" s="32"/>
      <c r="P125" s="27" t="s">
        <v>140</v>
      </c>
      <c r="Q125" s="111"/>
    </row>
    <row r="126" spans="1:17" ht="37.5" customHeight="1">
      <c r="A126" s="85">
        <v>5</v>
      </c>
      <c r="B126" s="279"/>
      <c r="C126" s="234" t="s">
        <v>547</v>
      </c>
      <c r="D126" s="24" t="s">
        <v>21</v>
      </c>
      <c r="E126" s="286"/>
      <c r="F126" s="287"/>
      <c r="G126" s="288"/>
      <c r="H126" s="127"/>
      <c r="I126" s="127"/>
      <c r="J126" s="209"/>
      <c r="K126" s="209"/>
      <c r="L126" s="208" t="s">
        <v>432</v>
      </c>
      <c r="M126" s="36"/>
      <c r="N126" s="36"/>
      <c r="O126" s="36"/>
      <c r="P126" s="27" t="s">
        <v>140</v>
      </c>
      <c r="Q126" s="111"/>
    </row>
    <row r="127" spans="1:17" ht="84">
      <c r="A127" s="85">
        <v>6</v>
      </c>
      <c r="B127" s="280"/>
      <c r="C127" s="234" t="s">
        <v>573</v>
      </c>
      <c r="D127" s="24" t="s">
        <v>21</v>
      </c>
      <c r="E127" s="286"/>
      <c r="F127" s="287"/>
      <c r="G127" s="288"/>
      <c r="H127" s="127"/>
      <c r="I127" s="127"/>
      <c r="J127" s="208" t="s">
        <v>382</v>
      </c>
      <c r="K127" s="208" t="s">
        <v>383</v>
      </c>
      <c r="L127" s="208" t="s">
        <v>384</v>
      </c>
      <c r="M127" s="31"/>
      <c r="N127" s="32"/>
      <c r="O127" s="32"/>
      <c r="P127" s="27" t="s">
        <v>140</v>
      </c>
      <c r="Q127" s="111"/>
    </row>
    <row r="128" spans="1:17" ht="72.75" customHeight="1">
      <c r="A128" s="101" t="s">
        <v>385</v>
      </c>
      <c r="B128" s="102" t="s">
        <v>386</v>
      </c>
      <c r="C128" s="238" t="s">
        <v>556</v>
      </c>
      <c r="D128" s="103"/>
      <c r="E128" s="103"/>
      <c r="F128" s="103"/>
      <c r="G128" s="104"/>
      <c r="H128" s="105" t="str">
        <f>IF(COUNT(D129:D132)=0,"N/A",SUM(D129:D132)/(COUNT(D129:D132)*2))</f>
        <v>N/A</v>
      </c>
      <c r="I128" s="105" t="str">
        <f>IF(H128="N/A","N/A", IF(H128&gt;=80%,"MET",IF(H128&gt;=50%,"PARTIAL MET","Not Met")))</f>
        <v>N/A</v>
      </c>
      <c r="J128" s="207"/>
      <c r="K128" s="207"/>
      <c r="L128" s="207"/>
      <c r="M128" s="106"/>
      <c r="N128" s="107"/>
      <c r="O128" s="107"/>
      <c r="P128" s="108"/>
      <c r="Q128" s="109"/>
    </row>
    <row r="129" spans="1:17">
      <c r="A129" s="85">
        <v>1</v>
      </c>
      <c r="B129" s="283"/>
      <c r="C129" s="234" t="s">
        <v>548</v>
      </c>
      <c r="D129" s="24" t="s">
        <v>21</v>
      </c>
      <c r="E129" s="286"/>
      <c r="F129" s="287"/>
      <c r="G129" s="288"/>
      <c r="H129" s="118"/>
      <c r="I129" s="118"/>
      <c r="J129" s="208" t="s">
        <v>438</v>
      </c>
      <c r="K129" s="209"/>
      <c r="L129" s="209"/>
      <c r="M129" s="25"/>
      <c r="N129" s="26"/>
      <c r="O129" s="26"/>
      <c r="P129" s="27" t="s">
        <v>140</v>
      </c>
      <c r="Q129" s="111"/>
    </row>
    <row r="130" spans="1:17">
      <c r="A130" s="85">
        <v>2</v>
      </c>
      <c r="B130" s="283"/>
      <c r="C130" s="234" t="s">
        <v>551</v>
      </c>
      <c r="D130" s="24" t="s">
        <v>21</v>
      </c>
      <c r="E130" s="286"/>
      <c r="F130" s="287"/>
      <c r="G130" s="288"/>
      <c r="H130" s="118"/>
      <c r="I130" s="118"/>
      <c r="J130" s="208" t="s">
        <v>195</v>
      </c>
      <c r="K130" s="208" t="s">
        <v>405</v>
      </c>
      <c r="L130" s="209"/>
      <c r="M130" s="25"/>
      <c r="N130" s="26"/>
      <c r="O130" s="26"/>
      <c r="P130" s="27" t="s">
        <v>140</v>
      </c>
      <c r="Q130" s="111"/>
    </row>
    <row r="131" spans="1:17" ht="84">
      <c r="A131" s="85">
        <v>3</v>
      </c>
      <c r="B131" s="283"/>
      <c r="C131" s="234" t="s">
        <v>550</v>
      </c>
      <c r="D131" s="24" t="s">
        <v>21</v>
      </c>
      <c r="E131" s="286"/>
      <c r="F131" s="287"/>
      <c r="G131" s="288"/>
      <c r="H131" s="118"/>
      <c r="I131" s="118"/>
      <c r="J131" s="208" t="s">
        <v>433</v>
      </c>
      <c r="K131" s="208" t="s">
        <v>405</v>
      </c>
      <c r="L131" s="209"/>
      <c r="M131" s="28"/>
      <c r="N131" s="28"/>
      <c r="O131" s="28"/>
      <c r="P131" s="27" t="s">
        <v>140</v>
      </c>
      <c r="Q131" s="111"/>
    </row>
    <row r="132" spans="1:17" ht="54" customHeight="1">
      <c r="A132" s="85">
        <v>4</v>
      </c>
      <c r="B132" s="283"/>
      <c r="C132" s="234" t="s">
        <v>549</v>
      </c>
      <c r="D132" s="24" t="s">
        <v>21</v>
      </c>
      <c r="E132" s="286"/>
      <c r="F132" s="287"/>
      <c r="G132" s="288"/>
      <c r="H132" s="118"/>
      <c r="I132" s="118"/>
      <c r="J132" s="208" t="s">
        <v>387</v>
      </c>
      <c r="K132" s="209"/>
      <c r="L132" s="209"/>
      <c r="M132" s="25"/>
      <c r="N132" s="26"/>
      <c r="O132" s="26"/>
      <c r="P132" s="27" t="s">
        <v>140</v>
      </c>
      <c r="Q132" s="111"/>
    </row>
    <row r="133" spans="1:17" ht="59.25" customHeight="1">
      <c r="A133" s="130"/>
      <c r="B133" s="130"/>
      <c r="D133" s="130"/>
      <c r="E133" s="129"/>
      <c r="F133" s="130"/>
      <c r="G133" s="130"/>
      <c r="H133" s="284" t="s">
        <v>55</v>
      </c>
      <c r="I133" s="285"/>
      <c r="J133"/>
      <c r="M133" s="130"/>
      <c r="N133" s="130"/>
      <c r="O133" s="130"/>
      <c r="P133" s="130"/>
      <c r="Q133"/>
    </row>
    <row r="134" spans="1:17" ht="64.5" customHeight="1">
      <c r="A134" s="130"/>
      <c r="B134" s="130"/>
      <c r="D134" s="130"/>
      <c r="E134" s="129"/>
      <c r="F134" s="130"/>
      <c r="G134" s="130"/>
      <c r="H134" s="281" t="e">
        <f>AVERAGE(H12:H132)</f>
        <v>#DIV/0!</v>
      </c>
      <c r="I134" s="282"/>
      <c r="J134"/>
      <c r="M134" s="130"/>
      <c r="N134" s="130"/>
      <c r="O134" s="130"/>
      <c r="P134" s="130"/>
      <c r="Q134"/>
    </row>
    <row r="135" spans="1:17">
      <c r="Q135"/>
    </row>
    <row r="136" spans="1:17">
      <c r="Q136"/>
    </row>
    <row r="137" spans="1:17">
      <c r="Q137"/>
    </row>
    <row r="138" spans="1:17">
      <c r="Q138"/>
    </row>
    <row r="139" spans="1:17">
      <c r="Q139"/>
    </row>
    <row r="140" spans="1:17">
      <c r="Q140"/>
    </row>
    <row r="141" spans="1:17">
      <c r="Q141"/>
    </row>
    <row r="142" spans="1:17">
      <c r="Q142"/>
    </row>
    <row r="143" spans="1:17">
      <c r="Q143"/>
    </row>
    <row r="144" spans="1:17">
      <c r="Q144"/>
    </row>
    <row r="145" spans="17:17">
      <c r="Q145"/>
    </row>
    <row r="146" spans="17:17">
      <c r="Q146"/>
    </row>
    <row r="147" spans="17:17">
      <c r="Q147"/>
    </row>
    <row r="148" spans="17:17">
      <c r="Q148"/>
    </row>
    <row r="149" spans="17:17">
      <c r="Q149"/>
    </row>
    <row r="150" spans="17:17">
      <c r="Q150"/>
    </row>
    <row r="151" spans="17:17">
      <c r="Q151"/>
    </row>
    <row r="152" spans="17:17">
      <c r="Q152"/>
    </row>
    <row r="153" spans="17:17">
      <c r="Q153"/>
    </row>
    <row r="154" spans="17:17">
      <c r="Q154"/>
    </row>
    <row r="155" spans="17:17">
      <c r="Q155"/>
    </row>
    <row r="156" spans="17:17">
      <c r="Q156"/>
    </row>
    <row r="157" spans="17:17">
      <c r="Q157"/>
    </row>
    <row r="158" spans="17:17">
      <c r="Q158"/>
    </row>
    <row r="159" spans="17:17">
      <c r="Q159"/>
    </row>
    <row r="160" spans="17:17">
      <c r="Q160"/>
    </row>
    <row r="161" spans="17:17">
      <c r="Q161"/>
    </row>
    <row r="162" spans="17:17">
      <c r="Q162"/>
    </row>
    <row r="163" spans="17:17">
      <c r="Q163"/>
    </row>
    <row r="164" spans="17:17">
      <c r="Q164"/>
    </row>
    <row r="165" spans="17:17">
      <c r="Q165"/>
    </row>
    <row r="166" spans="17:17">
      <c r="Q166"/>
    </row>
    <row r="167" spans="17:17">
      <c r="Q167"/>
    </row>
    <row r="168" spans="17:17">
      <c r="Q168"/>
    </row>
    <row r="169" spans="17:17">
      <c r="Q169"/>
    </row>
    <row r="170" spans="17:17">
      <c r="Q170"/>
    </row>
    <row r="171" spans="17:17">
      <c r="Q171"/>
    </row>
    <row r="172" spans="17:17">
      <c r="Q172"/>
    </row>
    <row r="173" spans="17:17">
      <c r="Q173"/>
    </row>
    <row r="174" spans="17:17">
      <c r="Q174"/>
    </row>
    <row r="175" spans="17:17">
      <c r="Q175"/>
    </row>
    <row r="176" spans="17:17">
      <c r="Q176"/>
    </row>
    <row r="177" spans="17:17">
      <c r="Q177"/>
    </row>
    <row r="178" spans="17:17">
      <c r="Q178"/>
    </row>
    <row r="179" spans="17:17">
      <c r="Q179"/>
    </row>
    <row r="180" spans="17:17">
      <c r="Q180"/>
    </row>
    <row r="181" spans="17:17">
      <c r="Q181"/>
    </row>
    <row r="182" spans="17:17">
      <c r="Q182"/>
    </row>
    <row r="183" spans="17:17">
      <c r="Q183"/>
    </row>
    <row r="184" spans="17:17">
      <c r="Q184"/>
    </row>
    <row r="185" spans="17:17">
      <c r="Q185"/>
    </row>
    <row r="186" spans="17:17">
      <c r="Q186"/>
    </row>
    <row r="187" spans="17:17">
      <c r="Q187"/>
    </row>
    <row r="188" spans="17:17">
      <c r="Q188"/>
    </row>
    <row r="189" spans="17:17">
      <c r="Q189"/>
    </row>
    <row r="190" spans="17:17">
      <c r="Q190"/>
    </row>
    <row r="191" spans="17:17">
      <c r="Q191"/>
    </row>
    <row r="192" spans="17:17">
      <c r="Q192"/>
    </row>
    <row r="193" spans="17:17">
      <c r="Q193"/>
    </row>
    <row r="194" spans="17:17">
      <c r="Q194"/>
    </row>
    <row r="195" spans="17:17">
      <c r="Q195"/>
    </row>
    <row r="196" spans="17:17">
      <c r="Q196"/>
    </row>
    <row r="197" spans="17:17">
      <c r="Q197"/>
    </row>
    <row r="198" spans="17:17">
      <c r="Q198"/>
    </row>
    <row r="199" spans="17:17">
      <c r="Q199"/>
    </row>
    <row r="200" spans="17:17">
      <c r="Q200"/>
    </row>
    <row r="201" spans="17:17">
      <c r="Q201"/>
    </row>
    <row r="202" spans="17:17">
      <c r="Q202"/>
    </row>
    <row r="203" spans="17:17">
      <c r="Q203"/>
    </row>
    <row r="204" spans="17:17">
      <c r="Q204"/>
    </row>
    <row r="205" spans="17:17">
      <c r="Q205"/>
    </row>
    <row r="206" spans="17:17">
      <c r="Q206"/>
    </row>
    <row r="207" spans="17:17">
      <c r="Q207"/>
    </row>
    <row r="208" spans="17:17">
      <c r="Q208"/>
    </row>
    <row r="209" spans="17:17">
      <c r="Q209"/>
    </row>
    <row r="210" spans="17:17">
      <c r="Q210"/>
    </row>
    <row r="211" spans="17:17">
      <c r="Q211"/>
    </row>
    <row r="212" spans="17:17">
      <c r="Q212"/>
    </row>
    <row r="213" spans="17:17">
      <c r="Q213"/>
    </row>
    <row r="214" spans="17:17">
      <c r="Q214"/>
    </row>
    <row r="215" spans="17:17">
      <c r="Q215"/>
    </row>
    <row r="216" spans="17:17">
      <c r="Q216"/>
    </row>
    <row r="217" spans="17:17">
      <c r="Q217"/>
    </row>
    <row r="218" spans="17:17">
      <c r="Q218"/>
    </row>
    <row r="219" spans="17:17">
      <c r="Q219"/>
    </row>
    <row r="220" spans="17:17">
      <c r="Q220"/>
    </row>
    <row r="221" spans="17:17">
      <c r="Q221"/>
    </row>
    <row r="222" spans="17:17">
      <c r="Q222"/>
    </row>
    <row r="223" spans="17:17">
      <c r="Q223"/>
    </row>
    <row r="224" spans="17:17">
      <c r="Q224"/>
    </row>
    <row r="225" spans="17:17">
      <c r="Q225"/>
    </row>
    <row r="226" spans="17:17">
      <c r="Q226"/>
    </row>
    <row r="227" spans="17:17">
      <c r="Q227"/>
    </row>
    <row r="228" spans="17:17">
      <c r="Q228"/>
    </row>
    <row r="229" spans="17:17">
      <c r="Q229"/>
    </row>
    <row r="230" spans="17:17">
      <c r="Q230"/>
    </row>
    <row r="231" spans="17:17">
      <c r="Q231"/>
    </row>
    <row r="232" spans="17:17">
      <c r="Q232"/>
    </row>
    <row r="233" spans="17:17">
      <c r="Q233"/>
    </row>
    <row r="234" spans="17:17">
      <c r="Q234"/>
    </row>
    <row r="235" spans="17:17">
      <c r="Q235"/>
    </row>
    <row r="236" spans="17:17">
      <c r="Q236"/>
    </row>
    <row r="237" spans="17:17">
      <c r="Q237"/>
    </row>
    <row r="238" spans="17:17">
      <c r="Q238"/>
    </row>
    <row r="239" spans="17:17">
      <c r="Q239"/>
    </row>
    <row r="240" spans="17:17">
      <c r="Q240"/>
    </row>
    <row r="241" spans="17:17">
      <c r="Q241"/>
    </row>
    <row r="242" spans="17:17">
      <c r="Q242"/>
    </row>
    <row r="243" spans="17:17">
      <c r="Q243"/>
    </row>
    <row r="244" spans="17:17">
      <c r="Q244"/>
    </row>
    <row r="245" spans="17:17">
      <c r="Q245"/>
    </row>
    <row r="246" spans="17:17">
      <c r="Q246"/>
    </row>
    <row r="247" spans="17:17">
      <c r="Q247"/>
    </row>
    <row r="248" spans="17:17">
      <c r="Q248"/>
    </row>
    <row r="249" spans="17:17">
      <c r="Q249"/>
    </row>
    <row r="250" spans="17:17">
      <c r="Q250"/>
    </row>
    <row r="251" spans="17:17">
      <c r="Q251"/>
    </row>
    <row r="252" spans="17:17">
      <c r="Q252"/>
    </row>
    <row r="253" spans="17:17">
      <c r="Q253"/>
    </row>
    <row r="254" spans="17:17">
      <c r="Q254"/>
    </row>
    <row r="255" spans="17:17">
      <c r="Q255"/>
    </row>
    <row r="256" spans="17:17">
      <c r="Q256"/>
    </row>
    <row r="257" spans="17:17">
      <c r="Q257"/>
    </row>
    <row r="258" spans="17:17">
      <c r="Q258"/>
    </row>
    <row r="259" spans="17:17">
      <c r="Q259"/>
    </row>
    <row r="260" spans="17:17">
      <c r="Q260"/>
    </row>
    <row r="261" spans="17:17">
      <c r="Q261"/>
    </row>
    <row r="262" spans="17:17">
      <c r="Q262"/>
    </row>
    <row r="263" spans="17:17">
      <c r="Q263"/>
    </row>
    <row r="264" spans="17:17">
      <c r="Q264"/>
    </row>
    <row r="265" spans="17:17">
      <c r="Q265"/>
    </row>
    <row r="266" spans="17:17">
      <c r="Q266"/>
    </row>
    <row r="267" spans="17:17">
      <c r="Q267"/>
    </row>
    <row r="268" spans="17:17">
      <c r="Q268"/>
    </row>
    <row r="269" spans="17:17">
      <c r="Q269"/>
    </row>
    <row r="270" spans="17:17">
      <c r="Q270"/>
    </row>
    <row r="271" spans="17:17">
      <c r="Q271"/>
    </row>
    <row r="272" spans="17:17">
      <c r="Q272"/>
    </row>
    <row r="273" spans="17:17">
      <c r="Q273"/>
    </row>
    <row r="274" spans="17:17">
      <c r="Q274"/>
    </row>
    <row r="275" spans="17:17">
      <c r="Q275"/>
    </row>
    <row r="276" spans="17:17">
      <c r="Q276"/>
    </row>
    <row r="277" spans="17:17">
      <c r="Q277"/>
    </row>
    <row r="278" spans="17:17">
      <c r="Q278"/>
    </row>
    <row r="279" spans="17:17">
      <c r="Q279"/>
    </row>
    <row r="280" spans="17:17">
      <c r="Q280"/>
    </row>
    <row r="281" spans="17:17">
      <c r="Q281"/>
    </row>
    <row r="282" spans="17:17">
      <c r="Q282"/>
    </row>
    <row r="283" spans="17:17">
      <c r="Q283"/>
    </row>
    <row r="284" spans="17:17">
      <c r="Q284"/>
    </row>
    <row r="285" spans="17:17">
      <c r="Q285"/>
    </row>
    <row r="286" spans="17:17">
      <c r="Q286"/>
    </row>
    <row r="287" spans="17:17">
      <c r="Q287"/>
    </row>
    <row r="288" spans="17:17">
      <c r="Q288"/>
    </row>
    <row r="289" spans="17:17">
      <c r="Q289"/>
    </row>
    <row r="290" spans="17:17">
      <c r="Q290"/>
    </row>
    <row r="291" spans="17:17">
      <c r="Q291"/>
    </row>
    <row r="292" spans="17:17">
      <c r="Q292"/>
    </row>
    <row r="293" spans="17:17">
      <c r="Q293"/>
    </row>
    <row r="294" spans="17:17">
      <c r="Q294"/>
    </row>
    <row r="295" spans="17:17">
      <c r="Q295"/>
    </row>
    <row r="296" spans="17:17">
      <c r="Q296"/>
    </row>
    <row r="297" spans="17:17">
      <c r="Q297"/>
    </row>
    <row r="298" spans="17:17">
      <c r="Q298"/>
    </row>
    <row r="299" spans="17:17">
      <c r="Q299"/>
    </row>
    <row r="300" spans="17:17">
      <c r="Q300"/>
    </row>
    <row r="301" spans="17:17">
      <c r="Q301"/>
    </row>
    <row r="302" spans="17:17">
      <c r="Q302"/>
    </row>
    <row r="303" spans="17:17">
      <c r="Q303"/>
    </row>
    <row r="304" spans="17:17">
      <c r="Q304"/>
    </row>
    <row r="305" spans="17:17">
      <c r="Q305"/>
    </row>
    <row r="306" spans="17:17">
      <c r="Q306"/>
    </row>
    <row r="307" spans="17:17">
      <c r="Q307"/>
    </row>
    <row r="308" spans="17:17">
      <c r="Q308"/>
    </row>
    <row r="309" spans="17:17">
      <c r="Q309"/>
    </row>
    <row r="310" spans="17:17">
      <c r="Q310"/>
    </row>
    <row r="311" spans="17:17">
      <c r="Q311"/>
    </row>
    <row r="312" spans="17:17">
      <c r="Q312"/>
    </row>
    <row r="313" spans="17:17">
      <c r="Q313"/>
    </row>
    <row r="314" spans="17:17">
      <c r="Q314"/>
    </row>
    <row r="315" spans="17:17">
      <c r="Q315"/>
    </row>
    <row r="316" spans="17:17">
      <c r="Q316"/>
    </row>
    <row r="317" spans="17:17">
      <c r="Q317"/>
    </row>
    <row r="318" spans="17:17">
      <c r="Q318"/>
    </row>
    <row r="319" spans="17:17">
      <c r="Q319"/>
    </row>
    <row r="320" spans="17:17">
      <c r="Q320"/>
    </row>
    <row r="321" spans="17:17">
      <c r="Q321"/>
    </row>
    <row r="322" spans="17:17">
      <c r="Q322"/>
    </row>
    <row r="323" spans="17:17">
      <c r="Q323"/>
    </row>
    <row r="324" spans="17:17">
      <c r="Q324"/>
    </row>
    <row r="325" spans="17:17">
      <c r="Q325"/>
    </row>
    <row r="326" spans="17:17">
      <c r="Q326"/>
    </row>
    <row r="327" spans="17:17">
      <c r="Q327"/>
    </row>
    <row r="328" spans="17:17">
      <c r="Q328"/>
    </row>
    <row r="329" spans="17:17">
      <c r="Q329"/>
    </row>
    <row r="330" spans="17:17">
      <c r="Q330"/>
    </row>
    <row r="331" spans="17:17">
      <c r="Q331"/>
    </row>
    <row r="332" spans="17:17">
      <c r="Q332"/>
    </row>
    <row r="333" spans="17:17">
      <c r="Q333"/>
    </row>
    <row r="334" spans="17:17">
      <c r="Q334"/>
    </row>
    <row r="335" spans="17:17">
      <c r="Q335"/>
    </row>
    <row r="336" spans="17:17">
      <c r="Q336"/>
    </row>
    <row r="337" spans="17:17">
      <c r="Q337"/>
    </row>
    <row r="338" spans="17:17">
      <c r="Q338"/>
    </row>
    <row r="339" spans="17:17">
      <c r="Q339"/>
    </row>
    <row r="340" spans="17:17">
      <c r="Q340"/>
    </row>
    <row r="341" spans="17:17">
      <c r="Q341"/>
    </row>
    <row r="342" spans="17:17">
      <c r="Q342"/>
    </row>
    <row r="343" spans="17:17">
      <c r="Q343"/>
    </row>
    <row r="344" spans="17:17">
      <c r="Q344"/>
    </row>
    <row r="345" spans="17:17">
      <c r="Q345"/>
    </row>
    <row r="346" spans="17:17">
      <c r="Q346"/>
    </row>
    <row r="347" spans="17:17">
      <c r="Q347"/>
    </row>
    <row r="348" spans="17:17">
      <c r="Q348"/>
    </row>
    <row r="349" spans="17:17">
      <c r="Q349"/>
    </row>
    <row r="350" spans="17:17">
      <c r="Q350"/>
    </row>
    <row r="351" spans="17:17">
      <c r="Q351"/>
    </row>
    <row r="352" spans="17:17">
      <c r="Q352"/>
    </row>
    <row r="353" spans="17:17">
      <c r="Q353"/>
    </row>
    <row r="354" spans="17:17">
      <c r="Q354"/>
    </row>
    <row r="355" spans="17:17">
      <c r="Q355"/>
    </row>
    <row r="356" spans="17:17">
      <c r="Q356"/>
    </row>
    <row r="357" spans="17:17">
      <c r="Q357"/>
    </row>
    <row r="358" spans="17:17">
      <c r="Q358"/>
    </row>
    <row r="359" spans="17:17">
      <c r="Q359"/>
    </row>
    <row r="360" spans="17:17">
      <c r="Q360"/>
    </row>
    <row r="361" spans="17:17">
      <c r="Q361"/>
    </row>
    <row r="362" spans="17:17">
      <c r="Q362"/>
    </row>
    <row r="363" spans="17:17">
      <c r="Q363"/>
    </row>
    <row r="364" spans="17:17">
      <c r="Q364"/>
    </row>
    <row r="365" spans="17:17">
      <c r="Q365"/>
    </row>
    <row r="366" spans="17:17">
      <c r="Q366"/>
    </row>
    <row r="367" spans="17:17">
      <c r="Q367"/>
    </row>
    <row r="368" spans="17:17">
      <c r="Q368"/>
    </row>
    <row r="369" spans="17:17">
      <c r="Q369"/>
    </row>
    <row r="370" spans="17:17">
      <c r="Q370"/>
    </row>
    <row r="371" spans="17:17">
      <c r="Q371"/>
    </row>
    <row r="372" spans="17:17">
      <c r="Q372"/>
    </row>
    <row r="373" spans="17:17">
      <c r="Q373"/>
    </row>
    <row r="374" spans="17:17">
      <c r="Q374"/>
    </row>
    <row r="375" spans="17:17">
      <c r="Q375"/>
    </row>
    <row r="376" spans="17:17">
      <c r="Q376"/>
    </row>
    <row r="377" spans="17:17">
      <c r="Q377"/>
    </row>
    <row r="378" spans="17:17">
      <c r="Q378"/>
    </row>
    <row r="379" spans="17:17">
      <c r="Q379"/>
    </row>
    <row r="380" spans="17:17">
      <c r="Q380"/>
    </row>
    <row r="381" spans="17:17">
      <c r="Q381"/>
    </row>
    <row r="382" spans="17:17">
      <c r="Q382"/>
    </row>
    <row r="383" spans="17:17">
      <c r="Q383"/>
    </row>
    <row r="384" spans="17:17">
      <c r="Q384"/>
    </row>
    <row r="385" spans="17:17">
      <c r="Q385"/>
    </row>
    <row r="386" spans="17:17">
      <c r="Q386"/>
    </row>
    <row r="387" spans="17:17">
      <c r="Q387"/>
    </row>
    <row r="388" spans="17:17">
      <c r="Q388"/>
    </row>
    <row r="389" spans="17:17">
      <c r="Q389"/>
    </row>
    <row r="390" spans="17:17">
      <c r="Q390"/>
    </row>
    <row r="391" spans="17:17">
      <c r="Q391"/>
    </row>
    <row r="392" spans="17:17">
      <c r="Q392"/>
    </row>
    <row r="393" spans="17:17">
      <c r="Q393"/>
    </row>
    <row r="394" spans="17:17">
      <c r="Q394"/>
    </row>
    <row r="395" spans="17:17">
      <c r="Q395"/>
    </row>
    <row r="396" spans="17:17">
      <c r="Q396"/>
    </row>
    <row r="397" spans="17:17">
      <c r="Q397"/>
    </row>
    <row r="398" spans="17:17">
      <c r="Q398"/>
    </row>
    <row r="399" spans="17:17">
      <c r="Q399"/>
    </row>
    <row r="400" spans="17:17">
      <c r="Q400"/>
    </row>
    <row r="401" spans="17:17">
      <c r="Q401"/>
    </row>
    <row r="402" spans="17:17">
      <c r="Q402"/>
    </row>
    <row r="403" spans="17:17">
      <c r="Q403"/>
    </row>
    <row r="404" spans="17:17">
      <c r="Q404"/>
    </row>
    <row r="405" spans="17:17">
      <c r="Q405"/>
    </row>
    <row r="406" spans="17:17">
      <c r="Q406"/>
    </row>
    <row r="407" spans="17:17">
      <c r="Q407"/>
    </row>
    <row r="408" spans="17:17">
      <c r="Q408"/>
    </row>
    <row r="409" spans="17:17">
      <c r="Q409"/>
    </row>
    <row r="410" spans="17:17">
      <c r="Q410"/>
    </row>
    <row r="411" spans="17:17">
      <c r="Q411"/>
    </row>
    <row r="412" spans="17:17">
      <c r="Q412"/>
    </row>
    <row r="413" spans="17:17">
      <c r="Q413"/>
    </row>
    <row r="414" spans="17:17">
      <c r="Q414"/>
    </row>
    <row r="415" spans="17:17">
      <c r="Q415"/>
    </row>
    <row r="416" spans="17:17">
      <c r="Q416"/>
    </row>
    <row r="417" spans="17:17">
      <c r="Q417"/>
    </row>
    <row r="418" spans="17:17">
      <c r="Q418"/>
    </row>
    <row r="419" spans="17:17">
      <c r="Q419"/>
    </row>
    <row r="420" spans="17:17">
      <c r="Q420"/>
    </row>
    <row r="421" spans="17:17">
      <c r="Q421"/>
    </row>
    <row r="422" spans="17:17">
      <c r="Q422"/>
    </row>
    <row r="423" spans="17:17">
      <c r="Q423"/>
    </row>
    <row r="424" spans="17:17">
      <c r="Q424"/>
    </row>
    <row r="425" spans="17:17">
      <c r="Q425"/>
    </row>
    <row r="426" spans="17:17">
      <c r="Q426"/>
    </row>
    <row r="427" spans="17:17">
      <c r="Q427"/>
    </row>
    <row r="428" spans="17:17">
      <c r="Q428"/>
    </row>
    <row r="429" spans="17:17">
      <c r="Q429"/>
    </row>
    <row r="430" spans="17:17">
      <c r="Q430"/>
    </row>
    <row r="431" spans="17:17">
      <c r="Q431"/>
    </row>
    <row r="432" spans="17:17">
      <c r="Q432"/>
    </row>
    <row r="433" spans="17:17">
      <c r="Q433"/>
    </row>
    <row r="434" spans="17:17">
      <c r="Q434"/>
    </row>
    <row r="435" spans="17:17">
      <c r="Q435"/>
    </row>
    <row r="436" spans="17:17">
      <c r="Q436"/>
    </row>
    <row r="437" spans="17:17">
      <c r="Q437"/>
    </row>
    <row r="438" spans="17:17">
      <c r="Q438"/>
    </row>
    <row r="439" spans="17:17">
      <c r="Q439"/>
    </row>
    <row r="440" spans="17:17">
      <c r="Q440"/>
    </row>
    <row r="441" spans="17:17">
      <c r="Q441"/>
    </row>
    <row r="442" spans="17:17">
      <c r="Q442"/>
    </row>
    <row r="443" spans="17:17">
      <c r="Q443"/>
    </row>
    <row r="444" spans="17:17">
      <c r="Q444"/>
    </row>
    <row r="445" spans="17:17">
      <c r="Q445"/>
    </row>
    <row r="446" spans="17:17">
      <c r="Q446"/>
    </row>
    <row r="447" spans="17:17">
      <c r="Q447"/>
    </row>
    <row r="448" spans="17:17">
      <c r="Q448"/>
    </row>
    <row r="449" spans="17:17">
      <c r="Q449"/>
    </row>
    <row r="450" spans="17:17">
      <c r="Q450"/>
    </row>
    <row r="451" spans="17:17">
      <c r="Q451"/>
    </row>
    <row r="452" spans="17:17">
      <c r="Q452"/>
    </row>
    <row r="453" spans="17:17">
      <c r="Q453"/>
    </row>
    <row r="454" spans="17:17">
      <c r="Q454"/>
    </row>
    <row r="455" spans="17:17">
      <c r="Q455"/>
    </row>
    <row r="456" spans="17:17">
      <c r="Q456"/>
    </row>
    <row r="457" spans="17:17">
      <c r="Q457"/>
    </row>
    <row r="458" spans="17:17">
      <c r="Q458"/>
    </row>
    <row r="459" spans="17:17">
      <c r="Q459"/>
    </row>
    <row r="460" spans="17:17">
      <c r="Q460"/>
    </row>
    <row r="461" spans="17:17">
      <c r="Q461"/>
    </row>
    <row r="462" spans="17:17">
      <c r="Q462"/>
    </row>
    <row r="463" spans="17:17">
      <c r="Q463"/>
    </row>
    <row r="464" spans="17:17">
      <c r="Q464"/>
    </row>
    <row r="465" spans="17:17">
      <c r="Q465"/>
    </row>
    <row r="466" spans="17:17">
      <c r="Q466"/>
    </row>
    <row r="467" spans="17:17">
      <c r="Q467"/>
    </row>
    <row r="468" spans="17:17">
      <c r="Q468"/>
    </row>
    <row r="469" spans="17:17">
      <c r="Q469"/>
    </row>
    <row r="470" spans="17:17">
      <c r="Q470"/>
    </row>
    <row r="471" spans="17:17">
      <c r="Q471"/>
    </row>
    <row r="472" spans="17:17">
      <c r="Q472"/>
    </row>
    <row r="473" spans="17:17">
      <c r="Q473"/>
    </row>
    <row r="474" spans="17:17">
      <c r="Q474"/>
    </row>
    <row r="475" spans="17:17">
      <c r="Q475"/>
    </row>
    <row r="476" spans="17:17">
      <c r="Q476"/>
    </row>
    <row r="477" spans="17:17">
      <c r="Q477"/>
    </row>
    <row r="478" spans="17:17">
      <c r="Q478"/>
    </row>
    <row r="479" spans="17:17">
      <c r="Q479"/>
    </row>
    <row r="480" spans="17:17">
      <c r="Q480"/>
    </row>
    <row r="481" spans="17:17">
      <c r="Q481"/>
    </row>
    <row r="482" spans="17:17">
      <c r="Q482"/>
    </row>
    <row r="483" spans="17:17">
      <c r="Q483"/>
    </row>
    <row r="484" spans="17:17">
      <c r="Q484"/>
    </row>
    <row r="485" spans="17:17">
      <c r="Q485"/>
    </row>
    <row r="486" spans="17:17">
      <c r="Q486"/>
    </row>
    <row r="487" spans="17:17">
      <c r="Q487"/>
    </row>
    <row r="488" spans="17:17">
      <c r="Q488"/>
    </row>
    <row r="489" spans="17:17">
      <c r="Q489"/>
    </row>
    <row r="490" spans="17:17">
      <c r="Q490"/>
    </row>
    <row r="491" spans="17:17">
      <c r="Q491"/>
    </row>
    <row r="492" spans="17:17">
      <c r="Q492"/>
    </row>
    <row r="493" spans="17:17">
      <c r="Q493"/>
    </row>
    <row r="494" spans="17:17">
      <c r="Q494"/>
    </row>
    <row r="495" spans="17:17">
      <c r="Q495"/>
    </row>
    <row r="496" spans="17:17">
      <c r="Q496"/>
    </row>
    <row r="497" spans="17:17">
      <c r="Q497"/>
    </row>
    <row r="498" spans="17:17">
      <c r="Q498"/>
    </row>
    <row r="499" spans="17:17">
      <c r="Q499"/>
    </row>
    <row r="500" spans="17:17">
      <c r="Q500"/>
    </row>
    <row r="501" spans="17:17">
      <c r="Q501"/>
    </row>
    <row r="502" spans="17:17">
      <c r="Q502"/>
    </row>
    <row r="503" spans="17:17">
      <c r="Q503"/>
    </row>
    <row r="504" spans="17:17">
      <c r="Q504"/>
    </row>
    <row r="505" spans="17:17">
      <c r="Q505"/>
    </row>
    <row r="506" spans="17:17">
      <c r="Q506"/>
    </row>
    <row r="507" spans="17:17">
      <c r="Q507"/>
    </row>
    <row r="508" spans="17:17">
      <c r="Q508"/>
    </row>
    <row r="509" spans="17:17">
      <c r="Q509"/>
    </row>
    <row r="510" spans="17:17">
      <c r="Q510"/>
    </row>
    <row r="511" spans="17:17">
      <c r="Q511"/>
    </row>
    <row r="512" spans="17:17">
      <c r="Q512"/>
    </row>
    <row r="513" spans="17:17">
      <c r="Q513"/>
    </row>
    <row r="514" spans="17:17">
      <c r="Q514"/>
    </row>
    <row r="515" spans="17:17">
      <c r="Q515"/>
    </row>
    <row r="516" spans="17:17">
      <c r="Q516"/>
    </row>
    <row r="517" spans="17:17">
      <c r="Q517"/>
    </row>
    <row r="518" spans="17:17">
      <c r="Q518"/>
    </row>
    <row r="519" spans="17:17">
      <c r="Q519"/>
    </row>
    <row r="520" spans="17:17">
      <c r="Q520"/>
    </row>
    <row r="521" spans="17:17">
      <c r="Q521"/>
    </row>
    <row r="522" spans="17:17">
      <c r="Q522"/>
    </row>
    <row r="523" spans="17:17">
      <c r="Q523"/>
    </row>
    <row r="524" spans="17:17">
      <c r="Q524"/>
    </row>
    <row r="525" spans="17:17">
      <c r="Q525"/>
    </row>
    <row r="526" spans="17:17">
      <c r="Q526"/>
    </row>
    <row r="527" spans="17:17">
      <c r="Q527"/>
    </row>
    <row r="528" spans="17:17">
      <c r="Q528"/>
    </row>
    <row r="529" spans="17:17">
      <c r="Q529"/>
    </row>
    <row r="530" spans="17:17">
      <c r="Q530"/>
    </row>
    <row r="531" spans="17:17">
      <c r="Q531"/>
    </row>
    <row r="532" spans="17:17">
      <c r="Q532"/>
    </row>
    <row r="533" spans="17:17">
      <c r="Q533"/>
    </row>
    <row r="534" spans="17:17">
      <c r="Q534"/>
    </row>
    <row r="535" spans="17:17">
      <c r="Q535"/>
    </row>
    <row r="536" spans="17:17">
      <c r="Q536"/>
    </row>
    <row r="537" spans="17:17">
      <c r="Q537"/>
    </row>
    <row r="538" spans="17:17">
      <c r="Q538"/>
    </row>
    <row r="539" spans="17:17">
      <c r="Q539"/>
    </row>
    <row r="540" spans="17:17">
      <c r="Q540"/>
    </row>
    <row r="541" spans="17:17">
      <c r="Q541"/>
    </row>
    <row r="542" spans="17:17">
      <c r="Q542"/>
    </row>
    <row r="543" spans="17:17">
      <c r="Q543"/>
    </row>
    <row r="544" spans="17:17">
      <c r="Q544"/>
    </row>
    <row r="545" spans="17:17">
      <c r="Q545"/>
    </row>
    <row r="546" spans="17:17">
      <c r="Q546"/>
    </row>
    <row r="547" spans="17:17">
      <c r="Q547"/>
    </row>
    <row r="548" spans="17:17">
      <c r="Q548"/>
    </row>
    <row r="549" spans="17:17">
      <c r="Q549"/>
    </row>
    <row r="550" spans="17:17">
      <c r="Q550"/>
    </row>
    <row r="551" spans="17:17">
      <c r="Q551"/>
    </row>
    <row r="552" spans="17:17">
      <c r="Q552"/>
    </row>
    <row r="553" spans="17:17">
      <c r="Q553"/>
    </row>
    <row r="554" spans="17:17">
      <c r="Q554"/>
    </row>
    <row r="555" spans="17:17">
      <c r="Q555"/>
    </row>
    <row r="556" spans="17:17">
      <c r="Q556"/>
    </row>
    <row r="557" spans="17:17">
      <c r="Q557"/>
    </row>
    <row r="558" spans="17:17">
      <c r="Q558"/>
    </row>
    <row r="559" spans="17:17">
      <c r="Q559"/>
    </row>
    <row r="560" spans="17:17">
      <c r="Q560"/>
    </row>
    <row r="561" spans="17:17">
      <c r="Q561"/>
    </row>
    <row r="562" spans="17:17">
      <c r="Q562"/>
    </row>
    <row r="563" spans="17:17">
      <c r="Q563"/>
    </row>
    <row r="564" spans="17:17">
      <c r="Q564"/>
    </row>
    <row r="565" spans="17:17">
      <c r="Q565"/>
    </row>
    <row r="566" spans="17:17">
      <c r="Q566"/>
    </row>
    <row r="567" spans="17:17">
      <c r="Q567"/>
    </row>
    <row r="568" spans="17:17">
      <c r="Q568"/>
    </row>
    <row r="569" spans="17:17">
      <c r="Q569"/>
    </row>
    <row r="570" spans="17:17">
      <c r="Q570"/>
    </row>
    <row r="571" spans="17:17">
      <c r="Q571"/>
    </row>
    <row r="572" spans="17:17">
      <c r="Q572"/>
    </row>
    <row r="573" spans="17:17">
      <c r="Q573"/>
    </row>
    <row r="574" spans="17:17">
      <c r="Q574"/>
    </row>
    <row r="575" spans="17:17">
      <c r="Q575"/>
    </row>
    <row r="576" spans="17:17">
      <c r="Q576"/>
    </row>
    <row r="577" spans="17:17">
      <c r="Q577"/>
    </row>
    <row r="578" spans="17:17">
      <c r="Q578"/>
    </row>
    <row r="579" spans="17:17">
      <c r="Q579"/>
    </row>
    <row r="580" spans="17:17">
      <c r="Q580"/>
    </row>
    <row r="581" spans="17:17">
      <c r="Q581"/>
    </row>
    <row r="582" spans="17:17">
      <c r="Q582"/>
    </row>
    <row r="583" spans="17:17">
      <c r="Q583"/>
    </row>
    <row r="584" spans="17:17">
      <c r="Q584"/>
    </row>
    <row r="585" spans="17:17">
      <c r="Q585"/>
    </row>
    <row r="586" spans="17:17">
      <c r="Q586"/>
    </row>
    <row r="587" spans="17:17">
      <c r="Q587"/>
    </row>
    <row r="588" spans="17:17">
      <c r="Q588"/>
    </row>
    <row r="589" spans="17:17">
      <c r="Q589"/>
    </row>
    <row r="590" spans="17:17">
      <c r="Q590"/>
    </row>
    <row r="591" spans="17:17">
      <c r="Q591"/>
    </row>
    <row r="592" spans="17:17">
      <c r="Q592"/>
    </row>
    <row r="593" spans="17:17">
      <c r="Q593"/>
    </row>
    <row r="594" spans="17:17">
      <c r="Q594"/>
    </row>
    <row r="595" spans="17:17">
      <c r="Q595"/>
    </row>
    <row r="596" spans="17:17">
      <c r="Q596"/>
    </row>
    <row r="597" spans="17:17">
      <c r="Q597"/>
    </row>
    <row r="598" spans="17:17">
      <c r="Q598"/>
    </row>
    <row r="599" spans="17:17">
      <c r="Q599"/>
    </row>
    <row r="600" spans="17:17">
      <c r="Q600"/>
    </row>
    <row r="601" spans="17:17">
      <c r="Q601"/>
    </row>
    <row r="602" spans="17:17">
      <c r="Q602"/>
    </row>
    <row r="603" spans="17:17">
      <c r="Q603"/>
    </row>
    <row r="604" spans="17:17">
      <c r="Q604"/>
    </row>
    <row r="605" spans="17:17">
      <c r="Q605"/>
    </row>
    <row r="606" spans="17:17">
      <c r="Q606"/>
    </row>
    <row r="607" spans="17:17">
      <c r="Q607"/>
    </row>
    <row r="608" spans="17:17">
      <c r="Q608"/>
    </row>
    <row r="609" spans="17:17">
      <c r="Q609"/>
    </row>
    <row r="610" spans="17:17">
      <c r="Q610"/>
    </row>
    <row r="611" spans="17:17">
      <c r="Q611"/>
    </row>
    <row r="612" spans="17:17">
      <c r="Q612"/>
    </row>
    <row r="613" spans="17:17">
      <c r="Q613"/>
    </row>
    <row r="614" spans="17:17">
      <c r="Q614"/>
    </row>
    <row r="615" spans="17:17">
      <c r="Q615"/>
    </row>
    <row r="616" spans="17:17">
      <c r="Q616"/>
    </row>
    <row r="617" spans="17:17">
      <c r="Q617"/>
    </row>
    <row r="618" spans="17:17">
      <c r="Q618"/>
    </row>
    <row r="619" spans="17:17">
      <c r="Q619"/>
    </row>
    <row r="620" spans="17:17">
      <c r="Q620"/>
    </row>
    <row r="621" spans="17:17">
      <c r="Q621"/>
    </row>
    <row r="622" spans="17:17">
      <c r="Q622"/>
    </row>
    <row r="623" spans="17:17">
      <c r="Q623"/>
    </row>
    <row r="624" spans="17:17">
      <c r="Q624"/>
    </row>
    <row r="625" spans="17:17">
      <c r="Q625"/>
    </row>
    <row r="626" spans="17:17">
      <c r="Q626"/>
    </row>
    <row r="627" spans="17:17">
      <c r="Q627"/>
    </row>
    <row r="628" spans="17:17">
      <c r="Q628"/>
    </row>
    <row r="629" spans="17:17">
      <c r="Q629"/>
    </row>
    <row r="630" spans="17:17">
      <c r="Q630"/>
    </row>
    <row r="631" spans="17:17">
      <c r="Q631"/>
    </row>
    <row r="632" spans="17:17">
      <c r="Q632"/>
    </row>
    <row r="633" spans="17:17">
      <c r="Q633"/>
    </row>
    <row r="634" spans="17:17">
      <c r="Q634"/>
    </row>
    <row r="635" spans="17:17">
      <c r="Q635"/>
    </row>
    <row r="636" spans="17:17">
      <c r="Q636"/>
    </row>
    <row r="637" spans="17:17">
      <c r="Q637"/>
    </row>
    <row r="638" spans="17:17">
      <c r="Q638"/>
    </row>
    <row r="639" spans="17:17">
      <c r="Q639"/>
    </row>
    <row r="640" spans="17:17">
      <c r="Q640"/>
    </row>
    <row r="641" spans="17:17">
      <c r="Q641"/>
    </row>
    <row r="642" spans="17:17">
      <c r="Q642"/>
    </row>
    <row r="643" spans="17:17">
      <c r="Q643"/>
    </row>
    <row r="644" spans="17:17">
      <c r="Q644"/>
    </row>
    <row r="645" spans="17:17">
      <c r="Q645"/>
    </row>
    <row r="646" spans="17:17">
      <c r="Q646"/>
    </row>
    <row r="647" spans="17:17">
      <c r="Q647"/>
    </row>
    <row r="648" spans="17:17">
      <c r="Q648"/>
    </row>
    <row r="649" spans="17:17">
      <c r="Q649"/>
    </row>
    <row r="650" spans="17:17">
      <c r="Q650"/>
    </row>
    <row r="651" spans="17:17">
      <c r="Q651"/>
    </row>
    <row r="652" spans="17:17">
      <c r="Q652"/>
    </row>
    <row r="653" spans="17:17">
      <c r="Q653"/>
    </row>
    <row r="654" spans="17:17">
      <c r="Q654"/>
    </row>
    <row r="655" spans="17:17">
      <c r="Q655"/>
    </row>
    <row r="656" spans="17:17">
      <c r="Q656"/>
    </row>
    <row r="657" spans="17:17">
      <c r="Q657"/>
    </row>
    <row r="658" spans="17:17">
      <c r="Q658"/>
    </row>
    <row r="659" spans="17:17">
      <c r="Q659"/>
    </row>
    <row r="660" spans="17:17">
      <c r="Q660"/>
    </row>
    <row r="661" spans="17:17">
      <c r="Q661"/>
    </row>
    <row r="662" spans="17:17">
      <c r="Q662"/>
    </row>
    <row r="663" spans="17:17">
      <c r="Q663"/>
    </row>
    <row r="664" spans="17:17">
      <c r="Q664"/>
    </row>
    <row r="665" spans="17:17">
      <c r="Q665"/>
    </row>
    <row r="666" spans="17:17">
      <c r="Q666"/>
    </row>
    <row r="667" spans="17:17">
      <c r="Q667"/>
    </row>
  </sheetData>
  <sheetProtection algorithmName="SHA-512" hashValue="gIiNLyslJe7OQJu/Y4Sr2gZmbLmZIDMgmMT7z3TunB63oIoMPH01TgGIbprorD9OqSPty2SBw+VvgZe8dRIhyg==" saltValue="EV5CXNas77xroqB5elbVeg==" spinCount="100000" sheet="1" objects="1" scenarios="1" selectLockedCells="1"/>
  <mergeCells count="134">
    <mergeCell ref="E27:G27"/>
    <mergeCell ref="E19:G19"/>
    <mergeCell ref="E20:G20"/>
    <mergeCell ref="E21:G21"/>
    <mergeCell ref="E22:G22"/>
    <mergeCell ref="E53:G53"/>
    <mergeCell ref="E52:G52"/>
    <mergeCell ref="E50:G50"/>
    <mergeCell ref="E49:G49"/>
    <mergeCell ref="E48:G48"/>
    <mergeCell ref="E35:G35"/>
    <mergeCell ref="E33:G33"/>
    <mergeCell ref="E32:G32"/>
    <mergeCell ref="E31:G31"/>
    <mergeCell ref="E41:G41"/>
    <mergeCell ref="E39:G39"/>
    <mergeCell ref="E38:G38"/>
    <mergeCell ref="E37:G37"/>
    <mergeCell ref="E36:G36"/>
    <mergeCell ref="E59:G59"/>
    <mergeCell ref="E58:G58"/>
    <mergeCell ref="E57:G57"/>
    <mergeCell ref="E55:G55"/>
    <mergeCell ref="E54:G54"/>
    <mergeCell ref="E65:G65"/>
    <mergeCell ref="E64:G64"/>
    <mergeCell ref="E63:G63"/>
    <mergeCell ref="E62:G62"/>
    <mergeCell ref="E60:G60"/>
    <mergeCell ref="E71:G71"/>
    <mergeCell ref="E70:G70"/>
    <mergeCell ref="E69:G69"/>
    <mergeCell ref="E68:G68"/>
    <mergeCell ref="E66:G66"/>
    <mergeCell ref="E74:G74"/>
    <mergeCell ref="E75:G75"/>
    <mergeCell ref="E76:G76"/>
    <mergeCell ref="E77:G77"/>
    <mergeCell ref="E72:G72"/>
    <mergeCell ref="E90:G90"/>
    <mergeCell ref="E79:G79"/>
    <mergeCell ref="E80:G80"/>
    <mergeCell ref="E81:G81"/>
    <mergeCell ref="E82:G82"/>
    <mergeCell ref="E83:G83"/>
    <mergeCell ref="E85:G85"/>
    <mergeCell ref="E86:G86"/>
    <mergeCell ref="E87:G87"/>
    <mergeCell ref="E88:G88"/>
    <mergeCell ref="E89:G89"/>
    <mergeCell ref="E106:G106"/>
    <mergeCell ref="E117:G117"/>
    <mergeCell ref="E115:G115"/>
    <mergeCell ref="E114:G114"/>
    <mergeCell ref="E113:G113"/>
    <mergeCell ref="E112:G112"/>
    <mergeCell ref="E92:G92"/>
    <mergeCell ref="E93:G93"/>
    <mergeCell ref="E94:G94"/>
    <mergeCell ref="E95:G95"/>
    <mergeCell ref="E96:G96"/>
    <mergeCell ref="E105:G105"/>
    <mergeCell ref="E104:G104"/>
    <mergeCell ref="E98:G98"/>
    <mergeCell ref="E99:G99"/>
    <mergeCell ref="E100:G100"/>
    <mergeCell ref="E101:G101"/>
    <mergeCell ref="E102:G102"/>
    <mergeCell ref="E132:G132"/>
    <mergeCell ref="E127:G127"/>
    <mergeCell ref="E126:G126"/>
    <mergeCell ref="E125:G125"/>
    <mergeCell ref="E124:G124"/>
    <mergeCell ref="E111:G111"/>
    <mergeCell ref="E110:G110"/>
    <mergeCell ref="E108:G108"/>
    <mergeCell ref="E107:G107"/>
    <mergeCell ref="D4:N4"/>
    <mergeCell ref="C3:O3"/>
    <mergeCell ref="F5:G5"/>
    <mergeCell ref="F6:G6"/>
    <mergeCell ref="H6:K6"/>
    <mergeCell ref="F7:G7"/>
    <mergeCell ref="H7:K7"/>
    <mergeCell ref="F8:G8"/>
    <mergeCell ref="H8:K8"/>
    <mergeCell ref="F9:G9"/>
    <mergeCell ref="H9:K9"/>
    <mergeCell ref="B13:B17"/>
    <mergeCell ref="B19:B22"/>
    <mergeCell ref="B24:B27"/>
    <mergeCell ref="B29:B33"/>
    <mergeCell ref="B35:B39"/>
    <mergeCell ref="B41:B45"/>
    <mergeCell ref="B47:B50"/>
    <mergeCell ref="E47:G47"/>
    <mergeCell ref="E45:G45"/>
    <mergeCell ref="E44:G44"/>
    <mergeCell ref="E43:G43"/>
    <mergeCell ref="E42:G42"/>
    <mergeCell ref="E29:G29"/>
    <mergeCell ref="E30:G30"/>
    <mergeCell ref="E13:G13"/>
    <mergeCell ref="E14:G14"/>
    <mergeCell ref="E15:G15"/>
    <mergeCell ref="E16:G16"/>
    <mergeCell ref="E17:G17"/>
    <mergeCell ref="E24:G24"/>
    <mergeCell ref="E25:G25"/>
    <mergeCell ref="E26:G26"/>
    <mergeCell ref="B52:B55"/>
    <mergeCell ref="B57:B60"/>
    <mergeCell ref="B62:B66"/>
    <mergeCell ref="H134:I134"/>
    <mergeCell ref="B68:B72"/>
    <mergeCell ref="B74:B77"/>
    <mergeCell ref="B79:B83"/>
    <mergeCell ref="B129:B132"/>
    <mergeCell ref="B122:B127"/>
    <mergeCell ref="B117:B120"/>
    <mergeCell ref="B110:B115"/>
    <mergeCell ref="B98:B102"/>
    <mergeCell ref="B104:B108"/>
    <mergeCell ref="B92:B96"/>
    <mergeCell ref="B85:B90"/>
    <mergeCell ref="H133:I133"/>
    <mergeCell ref="E129:G129"/>
    <mergeCell ref="E130:G130"/>
    <mergeCell ref="E131:G131"/>
    <mergeCell ref="E123:G123"/>
    <mergeCell ref="E122:G122"/>
    <mergeCell ref="E120:G120"/>
    <mergeCell ref="E119:G119"/>
    <mergeCell ref="E118:G118"/>
  </mergeCells>
  <conditionalFormatting sqref="D14:D17">
    <cfRule type="colorScale" priority="816">
      <colorScale>
        <cfvo type="num" val="0"/>
        <cfvo type="num" val="1"/>
        <cfvo type="num" val="2"/>
        <color rgb="FFFF0000"/>
        <color rgb="FFFFFF00"/>
        <color rgb="FF057D19"/>
      </colorScale>
    </cfRule>
    <cfRule type="colorScale" priority="817">
      <colorScale>
        <cfvo type="num" val="0"/>
        <cfvo type="percentile" val="50"/>
        <cfvo type="max"/>
        <color rgb="FFF8696B"/>
        <color rgb="FFFFEB84"/>
        <color rgb="FF63BE7B"/>
      </colorScale>
    </cfRule>
    <cfRule type="colorScale" priority="818">
      <colorScale>
        <cfvo type="percent" val="&quot;*&quot;"/>
        <cfvo type="percentile" val="50"/>
        <cfvo type="max"/>
        <color theme="6"/>
        <color rgb="FFFFEB84"/>
        <color rgb="FF63BE7B"/>
      </colorScale>
    </cfRule>
    <cfRule type="colorScale" priority="819">
      <colorScale>
        <cfvo type="num" val="0"/>
        <cfvo type="num" val="1"/>
        <cfvo type="num" val="2"/>
        <color theme="2" tint="-0.749992370372631"/>
        <color theme="3"/>
        <color theme="7"/>
      </colorScale>
    </cfRule>
    <cfRule type="expression" dxfId="1413" priority="820">
      <formula>3</formula>
    </cfRule>
    <cfRule type="cellIs" dxfId="1412" priority="821" operator="equal">
      <formula>1</formula>
    </cfRule>
    <cfRule type="cellIs" dxfId="1411" priority="822" operator="equal">
      <formula>2</formula>
    </cfRule>
    <cfRule type="cellIs" dxfId="1410" priority="823" operator="equal">
      <formula>3</formula>
    </cfRule>
    <cfRule type="cellIs" dxfId="1409" priority="824" operator="equal">
      <formula>2</formula>
    </cfRule>
    <cfRule type="cellIs" dxfId="1408" priority="825" operator="equal">
      <formula>1</formula>
    </cfRule>
    <cfRule type="cellIs" dxfId="1407" priority="826" operator="equal">
      <formula>0</formula>
    </cfRule>
    <cfRule type="cellIs" dxfId="1406" priority="827" operator="equal">
      <formula>1</formula>
    </cfRule>
    <cfRule type="cellIs" dxfId="1405" priority="828" operator="equal">
      <formula>2</formula>
    </cfRule>
    <cfRule type="cellIs" dxfId="1404" priority="829" operator="equal">
      <formula>3</formula>
    </cfRule>
  </conditionalFormatting>
  <conditionalFormatting sqref="D19:D22">
    <cfRule type="colorScale" priority="830">
      <colorScale>
        <cfvo type="num" val="0"/>
        <cfvo type="num" val="1"/>
        <cfvo type="num" val="2"/>
        <color rgb="FFFF0000"/>
        <color rgb="FFFFFF00"/>
        <color rgb="FF057D19"/>
      </colorScale>
    </cfRule>
    <cfRule type="colorScale" priority="831">
      <colorScale>
        <cfvo type="num" val="0"/>
        <cfvo type="percentile" val="50"/>
        <cfvo type="max"/>
        <color rgb="FFF8696B"/>
        <color rgb="FFFFEB84"/>
        <color rgb="FF63BE7B"/>
      </colorScale>
    </cfRule>
    <cfRule type="colorScale" priority="832">
      <colorScale>
        <cfvo type="percent" val="&quot;*&quot;"/>
        <cfvo type="percentile" val="50"/>
        <cfvo type="max"/>
        <color theme="6"/>
        <color rgb="FFFFEB84"/>
        <color rgb="FF63BE7B"/>
      </colorScale>
    </cfRule>
    <cfRule type="colorScale" priority="833">
      <colorScale>
        <cfvo type="num" val="0"/>
        <cfvo type="num" val="1"/>
        <cfvo type="num" val="2"/>
        <color theme="2" tint="-0.749992370372631"/>
        <color theme="3"/>
        <color theme="7"/>
      </colorScale>
    </cfRule>
    <cfRule type="expression" dxfId="1403" priority="834">
      <formula>3</formula>
    </cfRule>
    <cfRule type="cellIs" dxfId="1402" priority="835" operator="equal">
      <formula>1</formula>
    </cfRule>
    <cfRule type="cellIs" dxfId="1401" priority="836" operator="equal">
      <formula>2</formula>
    </cfRule>
    <cfRule type="cellIs" dxfId="1400" priority="837" operator="equal">
      <formula>3</formula>
    </cfRule>
    <cfRule type="cellIs" dxfId="1399" priority="838" operator="equal">
      <formula>2</formula>
    </cfRule>
    <cfRule type="cellIs" dxfId="1398" priority="839" operator="equal">
      <formula>1</formula>
    </cfRule>
    <cfRule type="cellIs" dxfId="1397" priority="840" operator="equal">
      <formula>0</formula>
    </cfRule>
    <cfRule type="cellIs" dxfId="1396" priority="841" operator="equal">
      <formula>1</formula>
    </cfRule>
    <cfRule type="cellIs" dxfId="1395" priority="842" operator="equal">
      <formula>2</formula>
    </cfRule>
    <cfRule type="cellIs" dxfId="1394" priority="843" operator="equal">
      <formula>3</formula>
    </cfRule>
  </conditionalFormatting>
  <conditionalFormatting sqref="D24:D27">
    <cfRule type="colorScale" priority="844">
      <colorScale>
        <cfvo type="num" val="0"/>
        <cfvo type="num" val="1"/>
        <cfvo type="num" val="2"/>
        <color rgb="FFFF0000"/>
        <color rgb="FFFFFF00"/>
        <color rgb="FF057D19"/>
      </colorScale>
    </cfRule>
    <cfRule type="colorScale" priority="845">
      <colorScale>
        <cfvo type="num" val="0"/>
        <cfvo type="percentile" val="50"/>
        <cfvo type="max"/>
        <color rgb="FFF8696B"/>
        <color rgb="FFFFEB84"/>
        <color rgb="FF63BE7B"/>
      </colorScale>
    </cfRule>
    <cfRule type="colorScale" priority="846">
      <colorScale>
        <cfvo type="percent" val="&quot;*&quot;"/>
        <cfvo type="percentile" val="50"/>
        <cfvo type="max"/>
        <color theme="6"/>
        <color rgb="FFFFEB84"/>
        <color rgb="FF63BE7B"/>
      </colorScale>
    </cfRule>
    <cfRule type="colorScale" priority="847">
      <colorScale>
        <cfvo type="num" val="0"/>
        <cfvo type="num" val="1"/>
        <cfvo type="num" val="2"/>
        <color theme="2" tint="-0.749992370372631"/>
        <color theme="3"/>
        <color theme="7"/>
      </colorScale>
    </cfRule>
    <cfRule type="expression" dxfId="1393" priority="848">
      <formula>3</formula>
    </cfRule>
    <cfRule type="cellIs" dxfId="1392" priority="849" operator="equal">
      <formula>1</formula>
    </cfRule>
    <cfRule type="cellIs" dxfId="1391" priority="850" operator="equal">
      <formula>2</formula>
    </cfRule>
    <cfRule type="cellIs" dxfId="1390" priority="851" operator="equal">
      <formula>3</formula>
    </cfRule>
    <cfRule type="cellIs" dxfId="1389" priority="852" operator="equal">
      <formula>2</formula>
    </cfRule>
    <cfRule type="cellIs" dxfId="1388" priority="853" operator="equal">
      <formula>1</formula>
    </cfRule>
    <cfRule type="cellIs" dxfId="1387" priority="854" operator="equal">
      <formula>0</formula>
    </cfRule>
    <cfRule type="cellIs" dxfId="1386" priority="855" operator="equal">
      <formula>1</formula>
    </cfRule>
    <cfRule type="cellIs" dxfId="1385" priority="856" operator="equal">
      <formula>2</formula>
    </cfRule>
    <cfRule type="cellIs" dxfId="1384" priority="857" operator="equal">
      <formula>3</formula>
    </cfRule>
  </conditionalFormatting>
  <conditionalFormatting sqref="D29:D33">
    <cfRule type="colorScale" priority="510">
      <colorScale>
        <cfvo type="num" val="0"/>
        <cfvo type="num" val="1"/>
        <cfvo type="num" val="2"/>
        <color rgb="FFFF0000"/>
        <color rgb="FFFFFF00"/>
        <color rgb="FF057D19"/>
      </colorScale>
    </cfRule>
    <cfRule type="colorScale" priority="511">
      <colorScale>
        <cfvo type="num" val="0"/>
        <cfvo type="percentile" val="50"/>
        <cfvo type="max"/>
        <color rgb="FFF8696B"/>
        <color rgb="FFFFEB84"/>
        <color rgb="FF63BE7B"/>
      </colorScale>
    </cfRule>
    <cfRule type="colorScale" priority="512">
      <colorScale>
        <cfvo type="percent" val="&quot;*&quot;"/>
        <cfvo type="percentile" val="50"/>
        <cfvo type="max"/>
        <color theme="6"/>
        <color rgb="FFFFEB84"/>
        <color rgb="FF63BE7B"/>
      </colorScale>
    </cfRule>
    <cfRule type="colorScale" priority="513">
      <colorScale>
        <cfvo type="num" val="0"/>
        <cfvo type="num" val="1"/>
        <cfvo type="num" val="2"/>
        <color theme="2" tint="-0.749992370372631"/>
        <color theme="3"/>
        <color theme="7"/>
      </colorScale>
    </cfRule>
    <cfRule type="expression" dxfId="1383" priority="514">
      <formula>3</formula>
    </cfRule>
    <cfRule type="cellIs" dxfId="1382" priority="515" operator="equal">
      <formula>1</formula>
    </cfRule>
    <cfRule type="cellIs" dxfId="1381" priority="516" operator="equal">
      <formula>2</formula>
    </cfRule>
    <cfRule type="cellIs" dxfId="1380" priority="517" operator="equal">
      <formula>3</formula>
    </cfRule>
    <cfRule type="cellIs" dxfId="1379" priority="518" operator="equal">
      <formula>2</formula>
    </cfRule>
    <cfRule type="cellIs" dxfId="1378" priority="519" operator="equal">
      <formula>1</formula>
    </cfRule>
    <cfRule type="cellIs" dxfId="1377" priority="520" operator="equal">
      <formula>0</formula>
    </cfRule>
    <cfRule type="cellIs" dxfId="1376" priority="521" operator="equal">
      <formula>1</formula>
    </cfRule>
    <cfRule type="cellIs" dxfId="1375" priority="522" operator="equal">
      <formula>2</formula>
    </cfRule>
    <cfRule type="cellIs" dxfId="1374" priority="523" operator="equal">
      <formula>3</formula>
    </cfRule>
  </conditionalFormatting>
  <conditionalFormatting sqref="D35:D39">
    <cfRule type="colorScale" priority="496">
      <colorScale>
        <cfvo type="num" val="0"/>
        <cfvo type="num" val="1"/>
        <cfvo type="num" val="2"/>
        <color rgb="FFFF0000"/>
        <color rgb="FFFFFF00"/>
        <color rgb="FF057D19"/>
      </colorScale>
    </cfRule>
    <cfRule type="colorScale" priority="497">
      <colorScale>
        <cfvo type="num" val="0"/>
        <cfvo type="percentile" val="50"/>
        <cfvo type="max"/>
        <color rgb="FFF8696B"/>
        <color rgb="FFFFEB84"/>
        <color rgb="FF63BE7B"/>
      </colorScale>
    </cfRule>
    <cfRule type="colorScale" priority="498">
      <colorScale>
        <cfvo type="percent" val="&quot;*&quot;"/>
        <cfvo type="percentile" val="50"/>
        <cfvo type="max"/>
        <color theme="6"/>
        <color rgb="FFFFEB84"/>
        <color rgb="FF63BE7B"/>
      </colorScale>
    </cfRule>
    <cfRule type="colorScale" priority="499">
      <colorScale>
        <cfvo type="num" val="0"/>
        <cfvo type="num" val="1"/>
        <cfvo type="num" val="2"/>
        <color theme="2" tint="-0.749992370372631"/>
        <color theme="3"/>
        <color theme="7"/>
      </colorScale>
    </cfRule>
    <cfRule type="expression" dxfId="1373" priority="500">
      <formula>3</formula>
    </cfRule>
    <cfRule type="cellIs" dxfId="1372" priority="501" operator="equal">
      <formula>1</formula>
    </cfRule>
    <cfRule type="cellIs" dxfId="1371" priority="502" operator="equal">
      <formula>2</formula>
    </cfRule>
    <cfRule type="cellIs" dxfId="1370" priority="503" operator="equal">
      <formula>3</formula>
    </cfRule>
    <cfRule type="cellIs" dxfId="1369" priority="504" operator="equal">
      <formula>2</formula>
    </cfRule>
    <cfRule type="cellIs" dxfId="1368" priority="505" operator="equal">
      <formula>1</formula>
    </cfRule>
    <cfRule type="cellIs" dxfId="1367" priority="506" operator="equal">
      <formula>0</formula>
    </cfRule>
    <cfRule type="cellIs" dxfId="1366" priority="507" operator="equal">
      <formula>1</formula>
    </cfRule>
    <cfRule type="cellIs" dxfId="1365" priority="508" operator="equal">
      <formula>2</formula>
    </cfRule>
    <cfRule type="cellIs" dxfId="1364" priority="509" operator="equal">
      <formula>3</formula>
    </cfRule>
  </conditionalFormatting>
  <conditionalFormatting sqref="D41:D45">
    <cfRule type="colorScale" priority="482">
      <colorScale>
        <cfvo type="num" val="0"/>
        <cfvo type="num" val="1"/>
        <cfvo type="num" val="2"/>
        <color rgb="FFFF0000"/>
        <color rgb="FFFFFF00"/>
        <color rgb="FF057D19"/>
      </colorScale>
    </cfRule>
    <cfRule type="colorScale" priority="483">
      <colorScale>
        <cfvo type="num" val="0"/>
        <cfvo type="percentile" val="50"/>
        <cfvo type="max"/>
        <color rgb="FFF8696B"/>
        <color rgb="FFFFEB84"/>
        <color rgb="FF63BE7B"/>
      </colorScale>
    </cfRule>
    <cfRule type="colorScale" priority="484">
      <colorScale>
        <cfvo type="percent" val="&quot;*&quot;"/>
        <cfvo type="percentile" val="50"/>
        <cfvo type="max"/>
        <color theme="6"/>
        <color rgb="FFFFEB84"/>
        <color rgb="FF63BE7B"/>
      </colorScale>
    </cfRule>
    <cfRule type="colorScale" priority="485">
      <colorScale>
        <cfvo type="num" val="0"/>
        <cfvo type="num" val="1"/>
        <cfvo type="num" val="2"/>
        <color theme="2" tint="-0.749992370372631"/>
        <color theme="3"/>
        <color theme="7"/>
      </colorScale>
    </cfRule>
    <cfRule type="expression" dxfId="1363" priority="486">
      <formula>3</formula>
    </cfRule>
    <cfRule type="cellIs" dxfId="1362" priority="487" operator="equal">
      <formula>1</formula>
    </cfRule>
    <cfRule type="cellIs" dxfId="1361" priority="488" operator="equal">
      <formula>2</formula>
    </cfRule>
    <cfRule type="cellIs" dxfId="1360" priority="489" operator="equal">
      <formula>3</formula>
    </cfRule>
    <cfRule type="cellIs" dxfId="1359" priority="490" operator="equal">
      <formula>2</formula>
    </cfRule>
    <cfRule type="cellIs" dxfId="1358" priority="491" operator="equal">
      <formula>1</formula>
    </cfRule>
    <cfRule type="cellIs" dxfId="1357" priority="492" operator="equal">
      <formula>0</formula>
    </cfRule>
    <cfRule type="cellIs" dxfId="1356" priority="493" operator="equal">
      <formula>1</formula>
    </cfRule>
    <cfRule type="cellIs" dxfId="1355" priority="494" operator="equal">
      <formula>2</formula>
    </cfRule>
    <cfRule type="cellIs" dxfId="1354" priority="495" operator="equal">
      <formula>3</formula>
    </cfRule>
  </conditionalFormatting>
  <conditionalFormatting sqref="D47:D50">
    <cfRule type="colorScale" priority="858">
      <colorScale>
        <cfvo type="num" val="0"/>
        <cfvo type="num" val="1"/>
        <cfvo type="num" val="2"/>
        <color rgb="FFFF0000"/>
        <color rgb="FFFFFF00"/>
        <color rgb="FF057D19"/>
      </colorScale>
    </cfRule>
    <cfRule type="colorScale" priority="859">
      <colorScale>
        <cfvo type="num" val="0"/>
        <cfvo type="percentile" val="50"/>
        <cfvo type="max"/>
        <color rgb="FFF8696B"/>
        <color rgb="FFFFEB84"/>
        <color rgb="FF63BE7B"/>
      </colorScale>
    </cfRule>
    <cfRule type="colorScale" priority="860">
      <colorScale>
        <cfvo type="percent" val="&quot;*&quot;"/>
        <cfvo type="percentile" val="50"/>
        <cfvo type="max"/>
        <color theme="6"/>
        <color rgb="FFFFEB84"/>
        <color rgb="FF63BE7B"/>
      </colorScale>
    </cfRule>
    <cfRule type="colorScale" priority="861">
      <colorScale>
        <cfvo type="num" val="0"/>
        <cfvo type="num" val="1"/>
        <cfvo type="num" val="2"/>
        <color theme="2" tint="-0.749992370372631"/>
        <color theme="3"/>
        <color theme="7"/>
      </colorScale>
    </cfRule>
    <cfRule type="expression" dxfId="1353" priority="862">
      <formula>3</formula>
    </cfRule>
    <cfRule type="cellIs" dxfId="1352" priority="863" operator="equal">
      <formula>1</formula>
    </cfRule>
    <cfRule type="cellIs" dxfId="1351" priority="864" operator="equal">
      <formula>2</formula>
    </cfRule>
    <cfRule type="cellIs" dxfId="1350" priority="865" operator="equal">
      <formula>3</formula>
    </cfRule>
    <cfRule type="cellIs" dxfId="1349" priority="866" operator="equal">
      <formula>2</formula>
    </cfRule>
    <cfRule type="cellIs" dxfId="1348" priority="867" operator="equal">
      <formula>1</formula>
    </cfRule>
    <cfRule type="cellIs" dxfId="1347" priority="868" operator="equal">
      <formula>0</formula>
    </cfRule>
    <cfRule type="cellIs" dxfId="1346" priority="869" operator="equal">
      <formula>1</formula>
    </cfRule>
    <cfRule type="cellIs" dxfId="1345" priority="870" operator="equal">
      <formula>2</formula>
    </cfRule>
    <cfRule type="cellIs" dxfId="1344" priority="871" operator="equal">
      <formula>3</formula>
    </cfRule>
  </conditionalFormatting>
  <conditionalFormatting sqref="D52:D55">
    <cfRule type="colorScale" priority="468">
      <colorScale>
        <cfvo type="num" val="0"/>
        <cfvo type="num" val="1"/>
        <cfvo type="num" val="2"/>
        <color rgb="FFFF0000"/>
        <color rgb="FFFFFF00"/>
        <color rgb="FF057D19"/>
      </colorScale>
    </cfRule>
    <cfRule type="colorScale" priority="469">
      <colorScale>
        <cfvo type="num" val="0"/>
        <cfvo type="percentile" val="50"/>
        <cfvo type="max"/>
        <color rgb="FFF8696B"/>
        <color rgb="FFFFEB84"/>
        <color rgb="FF63BE7B"/>
      </colorScale>
    </cfRule>
    <cfRule type="colorScale" priority="470">
      <colorScale>
        <cfvo type="percent" val="&quot;*&quot;"/>
        <cfvo type="percentile" val="50"/>
        <cfvo type="max"/>
        <color theme="6"/>
        <color rgb="FFFFEB84"/>
        <color rgb="FF63BE7B"/>
      </colorScale>
    </cfRule>
    <cfRule type="colorScale" priority="471">
      <colorScale>
        <cfvo type="num" val="0"/>
        <cfvo type="num" val="1"/>
        <cfvo type="num" val="2"/>
        <color theme="2" tint="-0.749992370372631"/>
        <color theme="3"/>
        <color theme="7"/>
      </colorScale>
    </cfRule>
    <cfRule type="expression" dxfId="1343" priority="472">
      <formula>3</formula>
    </cfRule>
    <cfRule type="cellIs" dxfId="1342" priority="473" operator="equal">
      <formula>1</formula>
    </cfRule>
    <cfRule type="cellIs" dxfId="1341" priority="474" operator="equal">
      <formula>2</formula>
    </cfRule>
    <cfRule type="cellIs" dxfId="1340" priority="475" operator="equal">
      <formula>3</formula>
    </cfRule>
    <cfRule type="cellIs" dxfId="1339" priority="476" operator="equal">
      <formula>2</formula>
    </cfRule>
    <cfRule type="cellIs" dxfId="1338" priority="477" operator="equal">
      <formula>1</formula>
    </cfRule>
    <cfRule type="cellIs" dxfId="1337" priority="478" operator="equal">
      <formula>0</formula>
    </cfRule>
    <cfRule type="cellIs" dxfId="1336" priority="479" operator="equal">
      <formula>1</formula>
    </cfRule>
    <cfRule type="cellIs" dxfId="1335" priority="480" operator="equal">
      <formula>2</formula>
    </cfRule>
    <cfRule type="cellIs" dxfId="1334" priority="481" operator="equal">
      <formula>3</formula>
    </cfRule>
  </conditionalFormatting>
  <conditionalFormatting sqref="D57:D60">
    <cfRule type="colorScale" priority="872">
      <colorScale>
        <cfvo type="num" val="0"/>
        <cfvo type="num" val="1"/>
        <cfvo type="num" val="2"/>
        <color rgb="FFFF0000"/>
        <color rgb="FFFFFF00"/>
        <color rgb="FF057D19"/>
      </colorScale>
    </cfRule>
    <cfRule type="colorScale" priority="873">
      <colorScale>
        <cfvo type="num" val="0"/>
        <cfvo type="percentile" val="50"/>
        <cfvo type="max"/>
        <color rgb="FFF8696B"/>
        <color rgb="FFFFEB84"/>
        <color rgb="FF63BE7B"/>
      </colorScale>
    </cfRule>
    <cfRule type="colorScale" priority="874">
      <colorScale>
        <cfvo type="percent" val="&quot;*&quot;"/>
        <cfvo type="percentile" val="50"/>
        <cfvo type="max"/>
        <color theme="6"/>
        <color rgb="FFFFEB84"/>
        <color rgb="FF63BE7B"/>
      </colorScale>
    </cfRule>
    <cfRule type="colorScale" priority="875">
      <colorScale>
        <cfvo type="num" val="0"/>
        <cfvo type="num" val="1"/>
        <cfvo type="num" val="2"/>
        <color theme="2" tint="-0.749992370372631"/>
        <color theme="3"/>
        <color theme="7"/>
      </colorScale>
    </cfRule>
    <cfRule type="expression" dxfId="1333" priority="876">
      <formula>3</formula>
    </cfRule>
    <cfRule type="cellIs" dxfId="1332" priority="877" operator="equal">
      <formula>1</formula>
    </cfRule>
    <cfRule type="cellIs" dxfId="1331" priority="878" operator="equal">
      <formula>2</formula>
    </cfRule>
    <cfRule type="cellIs" dxfId="1330" priority="879" operator="equal">
      <formula>3</formula>
    </cfRule>
    <cfRule type="cellIs" dxfId="1329" priority="880" operator="equal">
      <formula>2</formula>
    </cfRule>
    <cfRule type="cellIs" dxfId="1328" priority="881" operator="equal">
      <formula>1</formula>
    </cfRule>
    <cfRule type="cellIs" dxfId="1327" priority="882" operator="equal">
      <formula>0</formula>
    </cfRule>
    <cfRule type="cellIs" dxfId="1326" priority="883" operator="equal">
      <formula>1</formula>
    </cfRule>
    <cfRule type="cellIs" dxfId="1325" priority="884" operator="equal">
      <formula>2</formula>
    </cfRule>
    <cfRule type="cellIs" dxfId="1324" priority="885" operator="equal">
      <formula>3</formula>
    </cfRule>
  </conditionalFormatting>
  <conditionalFormatting sqref="D62:D66">
    <cfRule type="colorScale" priority="886">
      <colorScale>
        <cfvo type="num" val="0"/>
        <cfvo type="num" val="1"/>
        <cfvo type="num" val="2"/>
        <color rgb="FFFF0000"/>
        <color rgb="FFFFFF00"/>
        <color rgb="FF057D19"/>
      </colorScale>
    </cfRule>
    <cfRule type="colorScale" priority="887">
      <colorScale>
        <cfvo type="num" val="0"/>
        <cfvo type="percentile" val="50"/>
        <cfvo type="max"/>
        <color rgb="FFF8696B"/>
        <color rgb="FFFFEB84"/>
        <color rgb="FF63BE7B"/>
      </colorScale>
    </cfRule>
    <cfRule type="colorScale" priority="888">
      <colorScale>
        <cfvo type="percent" val="&quot;*&quot;"/>
        <cfvo type="percentile" val="50"/>
        <cfvo type="max"/>
        <color theme="6"/>
        <color rgb="FFFFEB84"/>
        <color rgb="FF63BE7B"/>
      </colorScale>
    </cfRule>
    <cfRule type="colorScale" priority="889">
      <colorScale>
        <cfvo type="num" val="0"/>
        <cfvo type="num" val="1"/>
        <cfvo type="num" val="2"/>
        <color theme="2" tint="-0.749992370372631"/>
        <color theme="3"/>
        <color theme="7"/>
      </colorScale>
    </cfRule>
    <cfRule type="expression" dxfId="1323" priority="890">
      <formula>3</formula>
    </cfRule>
    <cfRule type="cellIs" dxfId="1322" priority="891" operator="equal">
      <formula>1</formula>
    </cfRule>
    <cfRule type="cellIs" dxfId="1321" priority="892" operator="equal">
      <formula>2</formula>
    </cfRule>
    <cfRule type="cellIs" dxfId="1320" priority="893" operator="equal">
      <formula>3</formula>
    </cfRule>
    <cfRule type="cellIs" dxfId="1319" priority="894" operator="equal">
      <formula>2</formula>
    </cfRule>
    <cfRule type="cellIs" dxfId="1318" priority="895" operator="equal">
      <formula>1</formula>
    </cfRule>
    <cfRule type="cellIs" dxfId="1317" priority="896" operator="equal">
      <formula>0</formula>
    </cfRule>
    <cfRule type="cellIs" dxfId="1316" priority="897" operator="equal">
      <formula>1</formula>
    </cfRule>
    <cfRule type="cellIs" dxfId="1315" priority="898" operator="equal">
      <formula>2</formula>
    </cfRule>
    <cfRule type="cellIs" dxfId="1314" priority="899" operator="equal">
      <formula>3</formula>
    </cfRule>
  </conditionalFormatting>
  <conditionalFormatting sqref="D68:D72">
    <cfRule type="colorScale" priority="900">
      <colorScale>
        <cfvo type="num" val="0"/>
        <cfvo type="num" val="1"/>
        <cfvo type="num" val="2"/>
        <color rgb="FFFF0000"/>
        <color rgb="FFFFFF00"/>
        <color rgb="FF057D19"/>
      </colorScale>
    </cfRule>
    <cfRule type="colorScale" priority="901">
      <colorScale>
        <cfvo type="num" val="0"/>
        <cfvo type="percentile" val="50"/>
        <cfvo type="max"/>
        <color rgb="FFF8696B"/>
        <color rgb="FFFFEB84"/>
        <color rgb="FF63BE7B"/>
      </colorScale>
    </cfRule>
    <cfRule type="colorScale" priority="902">
      <colorScale>
        <cfvo type="percent" val="&quot;*&quot;"/>
        <cfvo type="percentile" val="50"/>
        <cfvo type="max"/>
        <color theme="6"/>
        <color rgb="FFFFEB84"/>
        <color rgb="FF63BE7B"/>
      </colorScale>
    </cfRule>
    <cfRule type="colorScale" priority="903">
      <colorScale>
        <cfvo type="num" val="0"/>
        <cfvo type="num" val="1"/>
        <cfvo type="num" val="2"/>
        <color theme="2" tint="-0.749992370372631"/>
        <color theme="3"/>
        <color theme="7"/>
      </colorScale>
    </cfRule>
    <cfRule type="expression" dxfId="1313" priority="904">
      <formula>3</formula>
    </cfRule>
    <cfRule type="cellIs" dxfId="1312" priority="905" operator="equal">
      <formula>1</formula>
    </cfRule>
    <cfRule type="cellIs" dxfId="1311" priority="906" operator="equal">
      <formula>2</formula>
    </cfRule>
    <cfRule type="cellIs" dxfId="1310" priority="907" operator="equal">
      <formula>3</formula>
    </cfRule>
    <cfRule type="cellIs" dxfId="1309" priority="908" operator="equal">
      <formula>2</formula>
    </cfRule>
    <cfRule type="cellIs" dxfId="1308" priority="909" operator="equal">
      <formula>1</formula>
    </cfRule>
    <cfRule type="cellIs" dxfId="1307" priority="910" operator="equal">
      <formula>0</formula>
    </cfRule>
    <cfRule type="cellIs" dxfId="1306" priority="911" operator="equal">
      <formula>1</formula>
    </cfRule>
    <cfRule type="cellIs" dxfId="1305" priority="912" operator="equal">
      <formula>2</formula>
    </cfRule>
    <cfRule type="cellIs" dxfId="1304" priority="913" operator="equal">
      <formula>3</formula>
    </cfRule>
  </conditionalFormatting>
  <conditionalFormatting sqref="D74:D77">
    <cfRule type="colorScale" priority="914">
      <colorScale>
        <cfvo type="num" val="0"/>
        <cfvo type="num" val="1"/>
        <cfvo type="num" val="2"/>
        <color rgb="FFFF0000"/>
        <color rgb="FFFFFF00"/>
        <color rgb="FF057D19"/>
      </colorScale>
    </cfRule>
    <cfRule type="colorScale" priority="915">
      <colorScale>
        <cfvo type="num" val="0"/>
        <cfvo type="percentile" val="50"/>
        <cfvo type="max"/>
        <color rgb="FFF8696B"/>
        <color rgb="FFFFEB84"/>
        <color rgb="FF63BE7B"/>
      </colorScale>
    </cfRule>
    <cfRule type="colorScale" priority="916">
      <colorScale>
        <cfvo type="percent" val="&quot;*&quot;"/>
        <cfvo type="percentile" val="50"/>
        <cfvo type="max"/>
        <color theme="6"/>
        <color rgb="FFFFEB84"/>
        <color rgb="FF63BE7B"/>
      </colorScale>
    </cfRule>
    <cfRule type="colorScale" priority="917">
      <colorScale>
        <cfvo type="num" val="0"/>
        <cfvo type="num" val="1"/>
        <cfvo type="num" val="2"/>
        <color theme="2" tint="-0.749992370372631"/>
        <color theme="3"/>
        <color theme="7"/>
      </colorScale>
    </cfRule>
    <cfRule type="expression" dxfId="1303" priority="918">
      <formula>3</formula>
    </cfRule>
    <cfRule type="cellIs" dxfId="1302" priority="919" operator="equal">
      <formula>1</formula>
    </cfRule>
    <cfRule type="cellIs" dxfId="1301" priority="920" operator="equal">
      <formula>2</formula>
    </cfRule>
    <cfRule type="cellIs" dxfId="1300" priority="921" operator="equal">
      <formula>3</formula>
    </cfRule>
    <cfRule type="cellIs" dxfId="1299" priority="922" operator="equal">
      <formula>2</formula>
    </cfRule>
    <cfRule type="cellIs" dxfId="1298" priority="923" operator="equal">
      <formula>1</formula>
    </cfRule>
    <cfRule type="cellIs" dxfId="1297" priority="924" operator="equal">
      <formula>0</formula>
    </cfRule>
    <cfRule type="cellIs" dxfId="1296" priority="925" operator="equal">
      <formula>1</formula>
    </cfRule>
    <cfRule type="cellIs" dxfId="1295" priority="926" operator="equal">
      <formula>2</formula>
    </cfRule>
    <cfRule type="cellIs" dxfId="1294" priority="927" operator="equal">
      <formula>3</formula>
    </cfRule>
  </conditionalFormatting>
  <conditionalFormatting sqref="D79:D83">
    <cfRule type="colorScale" priority="454">
      <colorScale>
        <cfvo type="num" val="0"/>
        <cfvo type="num" val="1"/>
        <cfvo type="num" val="2"/>
        <color rgb="FFFF0000"/>
        <color rgb="FFFFFF00"/>
        <color rgb="FF057D19"/>
      </colorScale>
    </cfRule>
    <cfRule type="colorScale" priority="455">
      <colorScale>
        <cfvo type="num" val="0"/>
        <cfvo type="percentile" val="50"/>
        <cfvo type="max"/>
        <color rgb="FFF8696B"/>
        <color rgb="FFFFEB84"/>
        <color rgb="FF63BE7B"/>
      </colorScale>
    </cfRule>
    <cfRule type="colorScale" priority="456">
      <colorScale>
        <cfvo type="percent" val="&quot;*&quot;"/>
        <cfvo type="percentile" val="50"/>
        <cfvo type="max"/>
        <color theme="6"/>
        <color rgb="FFFFEB84"/>
        <color rgb="FF63BE7B"/>
      </colorScale>
    </cfRule>
    <cfRule type="colorScale" priority="457">
      <colorScale>
        <cfvo type="num" val="0"/>
        <cfvo type="num" val="1"/>
        <cfvo type="num" val="2"/>
        <color theme="2" tint="-0.749992370372631"/>
        <color theme="3"/>
        <color theme="7"/>
      </colorScale>
    </cfRule>
    <cfRule type="expression" dxfId="1293" priority="458">
      <formula>3</formula>
    </cfRule>
    <cfRule type="cellIs" dxfId="1292" priority="459" operator="equal">
      <formula>1</formula>
    </cfRule>
    <cfRule type="cellIs" dxfId="1291" priority="460" operator="equal">
      <formula>2</formula>
    </cfRule>
    <cfRule type="cellIs" dxfId="1290" priority="461" operator="equal">
      <formula>3</formula>
    </cfRule>
    <cfRule type="cellIs" dxfId="1289" priority="462" operator="equal">
      <formula>2</formula>
    </cfRule>
    <cfRule type="cellIs" dxfId="1288" priority="463" operator="equal">
      <formula>1</formula>
    </cfRule>
    <cfRule type="cellIs" dxfId="1287" priority="464" operator="equal">
      <formula>0</formula>
    </cfRule>
    <cfRule type="cellIs" dxfId="1286" priority="465" operator="equal">
      <formula>1</formula>
    </cfRule>
    <cfRule type="cellIs" dxfId="1285" priority="466" operator="equal">
      <formula>2</formula>
    </cfRule>
    <cfRule type="cellIs" dxfId="1284" priority="467" operator="equal">
      <formula>3</formula>
    </cfRule>
  </conditionalFormatting>
  <conditionalFormatting sqref="D85:D90">
    <cfRule type="colorScale" priority="440">
      <colorScale>
        <cfvo type="num" val="0"/>
        <cfvo type="num" val="1"/>
        <cfvo type="num" val="2"/>
        <color rgb="FFFF0000"/>
        <color rgb="FFFFFF00"/>
        <color rgb="FF057D19"/>
      </colorScale>
    </cfRule>
    <cfRule type="colorScale" priority="441">
      <colorScale>
        <cfvo type="num" val="0"/>
        <cfvo type="percentile" val="50"/>
        <cfvo type="max"/>
        <color rgb="FFF8696B"/>
        <color rgb="FFFFEB84"/>
        <color rgb="FF63BE7B"/>
      </colorScale>
    </cfRule>
    <cfRule type="colorScale" priority="442">
      <colorScale>
        <cfvo type="percent" val="&quot;*&quot;"/>
        <cfvo type="percentile" val="50"/>
        <cfvo type="max"/>
        <color theme="6"/>
        <color rgb="FFFFEB84"/>
        <color rgb="FF63BE7B"/>
      </colorScale>
    </cfRule>
    <cfRule type="colorScale" priority="443">
      <colorScale>
        <cfvo type="num" val="0"/>
        <cfvo type="num" val="1"/>
        <cfvo type="num" val="2"/>
        <color theme="2" tint="-0.749992370372631"/>
        <color theme="3"/>
        <color theme="7"/>
      </colorScale>
    </cfRule>
    <cfRule type="expression" dxfId="1283" priority="444">
      <formula>3</formula>
    </cfRule>
    <cfRule type="cellIs" dxfId="1282" priority="445" operator="equal">
      <formula>1</formula>
    </cfRule>
    <cfRule type="cellIs" dxfId="1281" priority="446" operator="equal">
      <formula>2</formula>
    </cfRule>
    <cfRule type="cellIs" dxfId="1280" priority="447" operator="equal">
      <formula>3</formula>
    </cfRule>
    <cfRule type="cellIs" dxfId="1279" priority="448" operator="equal">
      <formula>2</formula>
    </cfRule>
    <cfRule type="cellIs" dxfId="1278" priority="449" operator="equal">
      <formula>1</formula>
    </cfRule>
    <cfRule type="cellIs" dxfId="1277" priority="450" operator="equal">
      <formula>0</formula>
    </cfRule>
    <cfRule type="cellIs" dxfId="1276" priority="451" operator="equal">
      <formula>1</formula>
    </cfRule>
    <cfRule type="cellIs" dxfId="1275" priority="452" operator="equal">
      <formula>2</formula>
    </cfRule>
    <cfRule type="cellIs" dxfId="1274" priority="453" operator="equal">
      <formula>3</formula>
    </cfRule>
  </conditionalFormatting>
  <conditionalFormatting sqref="D92:D96">
    <cfRule type="colorScale" priority="426">
      <colorScale>
        <cfvo type="num" val="0"/>
        <cfvo type="num" val="1"/>
        <cfvo type="num" val="2"/>
        <color rgb="FFFF0000"/>
        <color rgb="FFFFFF00"/>
        <color rgb="FF057D19"/>
      </colorScale>
    </cfRule>
    <cfRule type="colorScale" priority="427">
      <colorScale>
        <cfvo type="num" val="0"/>
        <cfvo type="percentile" val="50"/>
        <cfvo type="max"/>
        <color rgb="FFF8696B"/>
        <color rgb="FFFFEB84"/>
        <color rgb="FF63BE7B"/>
      </colorScale>
    </cfRule>
    <cfRule type="colorScale" priority="428">
      <colorScale>
        <cfvo type="percent" val="&quot;*&quot;"/>
        <cfvo type="percentile" val="50"/>
        <cfvo type="max"/>
        <color theme="6"/>
        <color rgb="FFFFEB84"/>
        <color rgb="FF63BE7B"/>
      </colorScale>
    </cfRule>
    <cfRule type="colorScale" priority="429">
      <colorScale>
        <cfvo type="num" val="0"/>
        <cfvo type="num" val="1"/>
        <cfvo type="num" val="2"/>
        <color theme="2" tint="-0.749992370372631"/>
        <color theme="3"/>
        <color theme="7"/>
      </colorScale>
    </cfRule>
    <cfRule type="expression" dxfId="1273" priority="430">
      <formula>3</formula>
    </cfRule>
    <cfRule type="cellIs" dxfId="1272" priority="431" operator="equal">
      <formula>1</formula>
    </cfRule>
    <cfRule type="cellIs" dxfId="1271" priority="432" operator="equal">
      <formula>2</formula>
    </cfRule>
    <cfRule type="cellIs" dxfId="1270" priority="433" operator="equal">
      <formula>3</formula>
    </cfRule>
    <cfRule type="cellIs" dxfId="1269" priority="434" operator="equal">
      <formula>2</formula>
    </cfRule>
    <cfRule type="cellIs" dxfId="1268" priority="435" operator="equal">
      <formula>1</formula>
    </cfRule>
    <cfRule type="cellIs" dxfId="1267" priority="436" operator="equal">
      <formula>0</formula>
    </cfRule>
    <cfRule type="cellIs" dxfId="1266" priority="437" operator="equal">
      <formula>1</formula>
    </cfRule>
    <cfRule type="cellIs" dxfId="1265" priority="438" operator="equal">
      <formula>2</formula>
    </cfRule>
    <cfRule type="cellIs" dxfId="1264" priority="439" operator="equal">
      <formula>3</formula>
    </cfRule>
  </conditionalFormatting>
  <conditionalFormatting sqref="D98:D102">
    <cfRule type="colorScale" priority="928">
      <colorScale>
        <cfvo type="num" val="0"/>
        <cfvo type="num" val="1"/>
        <cfvo type="num" val="2"/>
        <color rgb="FFFF0000"/>
        <color rgb="FFFFFF00"/>
        <color rgb="FF057D19"/>
      </colorScale>
    </cfRule>
    <cfRule type="colorScale" priority="929">
      <colorScale>
        <cfvo type="num" val="0"/>
        <cfvo type="percentile" val="50"/>
        <cfvo type="max"/>
        <color rgb="FFF8696B"/>
        <color rgb="FFFFEB84"/>
        <color rgb="FF63BE7B"/>
      </colorScale>
    </cfRule>
    <cfRule type="colorScale" priority="930">
      <colorScale>
        <cfvo type="percent" val="&quot;*&quot;"/>
        <cfvo type="percentile" val="50"/>
        <cfvo type="max"/>
        <color theme="6"/>
        <color rgb="FFFFEB84"/>
        <color rgb="FF63BE7B"/>
      </colorScale>
    </cfRule>
    <cfRule type="colorScale" priority="931">
      <colorScale>
        <cfvo type="num" val="0"/>
        <cfvo type="num" val="1"/>
        <cfvo type="num" val="2"/>
        <color theme="2" tint="-0.749992370372631"/>
        <color theme="3"/>
        <color theme="7"/>
      </colorScale>
    </cfRule>
    <cfRule type="expression" dxfId="1263" priority="932">
      <formula>3</formula>
    </cfRule>
    <cfRule type="cellIs" dxfId="1262" priority="933" operator="equal">
      <formula>1</formula>
    </cfRule>
    <cfRule type="cellIs" dxfId="1261" priority="934" operator="equal">
      <formula>2</formula>
    </cfRule>
    <cfRule type="cellIs" dxfId="1260" priority="935" operator="equal">
      <formula>3</formula>
    </cfRule>
    <cfRule type="cellIs" dxfId="1259" priority="936" operator="equal">
      <formula>2</formula>
    </cfRule>
    <cfRule type="cellIs" dxfId="1258" priority="937" operator="equal">
      <formula>1</formula>
    </cfRule>
    <cfRule type="cellIs" dxfId="1257" priority="938" operator="equal">
      <formula>0</formula>
    </cfRule>
    <cfRule type="cellIs" dxfId="1256" priority="939" operator="equal">
      <formula>1</formula>
    </cfRule>
    <cfRule type="cellIs" dxfId="1255" priority="940" operator="equal">
      <formula>2</formula>
    </cfRule>
    <cfRule type="cellIs" dxfId="1254" priority="941" operator="equal">
      <formula>3</formula>
    </cfRule>
  </conditionalFormatting>
  <conditionalFormatting sqref="D104:D108">
    <cfRule type="colorScale" priority="942">
      <colorScale>
        <cfvo type="num" val="0"/>
        <cfvo type="num" val="1"/>
        <cfvo type="num" val="2"/>
        <color rgb="FFFF0000"/>
        <color rgb="FFFFFF00"/>
        <color rgb="FF057D19"/>
      </colorScale>
    </cfRule>
    <cfRule type="colorScale" priority="943">
      <colorScale>
        <cfvo type="num" val="0"/>
        <cfvo type="percentile" val="50"/>
        <cfvo type="max"/>
        <color rgb="FFF8696B"/>
        <color rgb="FFFFEB84"/>
        <color rgb="FF63BE7B"/>
      </colorScale>
    </cfRule>
    <cfRule type="colorScale" priority="944">
      <colorScale>
        <cfvo type="percent" val="&quot;*&quot;"/>
        <cfvo type="percentile" val="50"/>
        <cfvo type="max"/>
        <color theme="6"/>
        <color rgb="FFFFEB84"/>
        <color rgb="FF63BE7B"/>
      </colorScale>
    </cfRule>
    <cfRule type="colorScale" priority="945">
      <colorScale>
        <cfvo type="num" val="0"/>
        <cfvo type="num" val="1"/>
        <cfvo type="num" val="2"/>
        <color theme="2" tint="-0.749992370372631"/>
        <color theme="3"/>
        <color theme="7"/>
      </colorScale>
    </cfRule>
    <cfRule type="expression" dxfId="1253" priority="946">
      <formula>3</formula>
    </cfRule>
    <cfRule type="cellIs" dxfId="1252" priority="947" operator="equal">
      <formula>1</formula>
    </cfRule>
    <cfRule type="cellIs" dxfId="1251" priority="948" operator="equal">
      <formula>2</formula>
    </cfRule>
    <cfRule type="cellIs" dxfId="1250" priority="949" operator="equal">
      <formula>3</formula>
    </cfRule>
    <cfRule type="cellIs" dxfId="1249" priority="950" operator="equal">
      <formula>2</formula>
    </cfRule>
    <cfRule type="cellIs" dxfId="1248" priority="951" operator="equal">
      <formula>1</formula>
    </cfRule>
    <cfRule type="cellIs" dxfId="1247" priority="952" operator="equal">
      <formula>0</formula>
    </cfRule>
    <cfRule type="cellIs" dxfId="1246" priority="953" operator="equal">
      <formula>1</formula>
    </cfRule>
    <cfRule type="cellIs" dxfId="1245" priority="954" operator="equal">
      <formula>2</formula>
    </cfRule>
    <cfRule type="cellIs" dxfId="1244" priority="955" operator="equal">
      <formula>3</formula>
    </cfRule>
  </conditionalFormatting>
  <conditionalFormatting sqref="D110:D115">
    <cfRule type="colorScale" priority="412">
      <colorScale>
        <cfvo type="num" val="0"/>
        <cfvo type="num" val="1"/>
        <cfvo type="num" val="2"/>
        <color rgb="FFFF0000"/>
        <color rgb="FFFFFF00"/>
        <color rgb="FF057D19"/>
      </colorScale>
    </cfRule>
    <cfRule type="colorScale" priority="413">
      <colorScale>
        <cfvo type="num" val="0"/>
        <cfvo type="percentile" val="50"/>
        <cfvo type="max"/>
        <color rgb="FFF8696B"/>
        <color rgb="FFFFEB84"/>
        <color rgb="FF63BE7B"/>
      </colorScale>
    </cfRule>
    <cfRule type="colorScale" priority="414">
      <colorScale>
        <cfvo type="percent" val="&quot;*&quot;"/>
        <cfvo type="percentile" val="50"/>
        <cfvo type="max"/>
        <color theme="6"/>
        <color rgb="FFFFEB84"/>
        <color rgb="FF63BE7B"/>
      </colorScale>
    </cfRule>
    <cfRule type="colorScale" priority="415">
      <colorScale>
        <cfvo type="num" val="0"/>
        <cfvo type="num" val="1"/>
        <cfvo type="num" val="2"/>
        <color theme="2" tint="-0.749992370372631"/>
        <color theme="3"/>
        <color theme="7"/>
      </colorScale>
    </cfRule>
    <cfRule type="expression" dxfId="1243" priority="416">
      <formula>3</formula>
    </cfRule>
    <cfRule type="cellIs" dxfId="1242" priority="417" operator="equal">
      <formula>1</formula>
    </cfRule>
    <cfRule type="cellIs" dxfId="1241" priority="418" operator="equal">
      <formula>2</formula>
    </cfRule>
    <cfRule type="cellIs" dxfId="1240" priority="419" operator="equal">
      <formula>3</formula>
    </cfRule>
    <cfRule type="cellIs" dxfId="1239" priority="420" operator="equal">
      <formula>2</formula>
    </cfRule>
    <cfRule type="cellIs" dxfId="1238" priority="421" operator="equal">
      <formula>1</formula>
    </cfRule>
    <cfRule type="cellIs" dxfId="1237" priority="422" operator="equal">
      <formula>0</formula>
    </cfRule>
    <cfRule type="cellIs" dxfId="1236" priority="423" operator="equal">
      <formula>1</formula>
    </cfRule>
    <cfRule type="cellIs" dxfId="1235" priority="424" operator="equal">
      <formula>2</formula>
    </cfRule>
    <cfRule type="cellIs" dxfId="1234" priority="425" operator="equal">
      <formula>3</formula>
    </cfRule>
  </conditionalFormatting>
  <conditionalFormatting sqref="D117:D120">
    <cfRule type="colorScale" priority="956">
      <colorScale>
        <cfvo type="num" val="0"/>
        <cfvo type="num" val="1"/>
        <cfvo type="num" val="2"/>
        <color rgb="FFFF0000"/>
        <color rgb="FFFFFF00"/>
        <color rgb="FF057D19"/>
      </colorScale>
    </cfRule>
    <cfRule type="colorScale" priority="957">
      <colorScale>
        <cfvo type="num" val="0"/>
        <cfvo type="percentile" val="50"/>
        <cfvo type="max"/>
        <color rgb="FFF8696B"/>
        <color rgb="FFFFEB84"/>
        <color rgb="FF63BE7B"/>
      </colorScale>
    </cfRule>
    <cfRule type="colorScale" priority="958">
      <colorScale>
        <cfvo type="percent" val="&quot;*&quot;"/>
        <cfvo type="percentile" val="50"/>
        <cfvo type="max"/>
        <color theme="6"/>
        <color rgb="FFFFEB84"/>
        <color rgb="FF63BE7B"/>
      </colorScale>
    </cfRule>
    <cfRule type="colorScale" priority="959">
      <colorScale>
        <cfvo type="num" val="0"/>
        <cfvo type="num" val="1"/>
        <cfvo type="num" val="2"/>
        <color theme="2" tint="-0.749992370372631"/>
        <color theme="3"/>
        <color theme="7"/>
      </colorScale>
    </cfRule>
    <cfRule type="expression" dxfId="1233" priority="960">
      <formula>3</formula>
    </cfRule>
    <cfRule type="cellIs" dxfId="1232" priority="961" operator="equal">
      <formula>1</formula>
    </cfRule>
    <cfRule type="cellIs" dxfId="1231" priority="962" operator="equal">
      <formula>2</formula>
    </cfRule>
    <cfRule type="cellIs" dxfId="1230" priority="963" operator="equal">
      <formula>3</formula>
    </cfRule>
    <cfRule type="cellIs" dxfId="1229" priority="964" operator="equal">
      <formula>2</formula>
    </cfRule>
    <cfRule type="cellIs" dxfId="1228" priority="965" operator="equal">
      <formula>1</formula>
    </cfRule>
    <cfRule type="cellIs" dxfId="1227" priority="966" operator="equal">
      <formula>0</formula>
    </cfRule>
    <cfRule type="cellIs" dxfId="1226" priority="967" operator="equal">
      <formula>1</formula>
    </cfRule>
    <cfRule type="cellIs" dxfId="1225" priority="968" operator="equal">
      <formula>2</formula>
    </cfRule>
    <cfRule type="cellIs" dxfId="1224" priority="969" operator="equal">
      <formula>3</formula>
    </cfRule>
  </conditionalFormatting>
  <conditionalFormatting sqref="D122:D127">
    <cfRule type="colorScale" priority="398">
      <colorScale>
        <cfvo type="num" val="0"/>
        <cfvo type="num" val="1"/>
        <cfvo type="num" val="2"/>
        <color rgb="FFFF0000"/>
        <color rgb="FFFFFF00"/>
        <color rgb="FF057D19"/>
      </colorScale>
    </cfRule>
    <cfRule type="colorScale" priority="399">
      <colorScale>
        <cfvo type="num" val="0"/>
        <cfvo type="percentile" val="50"/>
        <cfvo type="max"/>
        <color rgb="FFF8696B"/>
        <color rgb="FFFFEB84"/>
        <color rgb="FF63BE7B"/>
      </colorScale>
    </cfRule>
    <cfRule type="colorScale" priority="400">
      <colorScale>
        <cfvo type="percent" val="&quot;*&quot;"/>
        <cfvo type="percentile" val="50"/>
        <cfvo type="max"/>
        <color theme="6"/>
        <color rgb="FFFFEB84"/>
        <color rgb="FF63BE7B"/>
      </colorScale>
    </cfRule>
    <cfRule type="colorScale" priority="401">
      <colorScale>
        <cfvo type="num" val="0"/>
        <cfvo type="num" val="1"/>
        <cfvo type="num" val="2"/>
        <color theme="2" tint="-0.749992370372631"/>
        <color theme="3"/>
        <color theme="7"/>
      </colorScale>
    </cfRule>
    <cfRule type="expression" dxfId="1223" priority="402">
      <formula>3</formula>
    </cfRule>
    <cfRule type="cellIs" dxfId="1222" priority="403" operator="equal">
      <formula>1</formula>
    </cfRule>
    <cfRule type="cellIs" dxfId="1221" priority="404" operator="equal">
      <formula>2</formula>
    </cfRule>
    <cfRule type="cellIs" dxfId="1220" priority="405" operator="equal">
      <formula>3</formula>
    </cfRule>
    <cfRule type="cellIs" dxfId="1219" priority="406" operator="equal">
      <formula>2</formula>
    </cfRule>
    <cfRule type="cellIs" dxfId="1218" priority="407" operator="equal">
      <formula>1</formula>
    </cfRule>
    <cfRule type="cellIs" dxfId="1217" priority="408" operator="equal">
      <formula>0</formula>
    </cfRule>
    <cfRule type="cellIs" dxfId="1216" priority="409" operator="equal">
      <formula>1</formula>
    </cfRule>
    <cfRule type="cellIs" dxfId="1215" priority="410" operator="equal">
      <formula>2</formula>
    </cfRule>
    <cfRule type="cellIs" dxfId="1214" priority="411" operator="equal">
      <formula>3</formula>
    </cfRule>
  </conditionalFormatting>
  <conditionalFormatting sqref="D129:D132">
    <cfRule type="colorScale" priority="970">
      <colorScale>
        <cfvo type="num" val="0"/>
        <cfvo type="num" val="1"/>
        <cfvo type="num" val="2"/>
        <color rgb="FFFF0000"/>
        <color rgb="FFFFFF00"/>
        <color rgb="FF057D19"/>
      </colorScale>
    </cfRule>
    <cfRule type="colorScale" priority="971">
      <colorScale>
        <cfvo type="num" val="0"/>
        <cfvo type="percentile" val="50"/>
        <cfvo type="max"/>
        <color rgb="FFF8696B"/>
        <color rgb="FFFFEB84"/>
        <color rgb="FF63BE7B"/>
      </colorScale>
    </cfRule>
    <cfRule type="colorScale" priority="972">
      <colorScale>
        <cfvo type="percent" val="&quot;*&quot;"/>
        <cfvo type="percentile" val="50"/>
        <cfvo type="max"/>
        <color theme="6"/>
        <color rgb="FFFFEB84"/>
        <color rgb="FF63BE7B"/>
      </colorScale>
    </cfRule>
    <cfRule type="colorScale" priority="973">
      <colorScale>
        <cfvo type="num" val="0"/>
        <cfvo type="num" val="1"/>
        <cfvo type="num" val="2"/>
        <color theme="2" tint="-0.749992370372631"/>
        <color theme="3"/>
        <color theme="7"/>
      </colorScale>
    </cfRule>
    <cfRule type="expression" dxfId="1213" priority="974">
      <formula>3</formula>
    </cfRule>
    <cfRule type="cellIs" dxfId="1212" priority="975" operator="equal">
      <formula>1</formula>
    </cfRule>
    <cfRule type="cellIs" dxfId="1211" priority="976" operator="equal">
      <formula>2</formula>
    </cfRule>
    <cfRule type="cellIs" dxfId="1210" priority="977" operator="equal">
      <formula>3</formula>
    </cfRule>
    <cfRule type="cellIs" dxfId="1209" priority="978" operator="equal">
      <formula>2</formula>
    </cfRule>
    <cfRule type="cellIs" dxfId="1208" priority="979" operator="equal">
      <formula>1</formula>
    </cfRule>
    <cfRule type="cellIs" dxfId="1207" priority="980" operator="equal">
      <formula>0</formula>
    </cfRule>
    <cfRule type="cellIs" dxfId="1206" priority="981" operator="equal">
      <formula>1</formula>
    </cfRule>
    <cfRule type="cellIs" dxfId="1205" priority="982" operator="equal">
      <formula>2</formula>
    </cfRule>
    <cfRule type="cellIs" dxfId="1204" priority="983" operator="equal">
      <formula>3</formula>
    </cfRule>
  </conditionalFormatting>
  <conditionalFormatting sqref="F6">
    <cfRule type="cellIs" dxfId="1203" priority="2164" stopIfTrue="1" operator="equal">
      <formula>0.8</formula>
    </cfRule>
    <cfRule type="cellIs" dxfId="1202" priority="2165" stopIfTrue="1" operator="greaterThan">
      <formula>0.8</formula>
    </cfRule>
  </conditionalFormatting>
  <conditionalFormatting sqref="F7">
    <cfRule type="cellIs" dxfId="1201" priority="2166" stopIfTrue="1" operator="greaterThan">
      <formula>0.5</formula>
    </cfRule>
    <cfRule type="cellIs" dxfId="1200" priority="2167" stopIfTrue="1" operator="equal">
      <formula>0.5</formula>
    </cfRule>
  </conditionalFormatting>
  <conditionalFormatting sqref="F8">
    <cfRule type="cellIs" dxfId="1199" priority="2168" stopIfTrue="1" operator="lessThan">
      <formula>0.5</formula>
    </cfRule>
  </conditionalFormatting>
  <conditionalFormatting sqref="H134">
    <cfRule type="cellIs" dxfId="1198" priority="550" operator="equal">
      <formula>0.8</formula>
    </cfRule>
    <cfRule type="cellIs" dxfId="1197" priority="551" operator="greaterThan">
      <formula>0.8</formula>
    </cfRule>
    <cfRule type="cellIs" dxfId="1196" priority="552" operator="greaterThan">
      <formula>0.5</formula>
    </cfRule>
    <cfRule type="cellIs" dxfId="1195" priority="553" operator="equal">
      <formula>0.5</formula>
    </cfRule>
    <cfRule type="cellIs" dxfId="1194" priority="554" operator="lessThan">
      <formula>0.5</formula>
    </cfRule>
  </conditionalFormatting>
  <conditionalFormatting sqref="H12:I12">
    <cfRule type="containsText" dxfId="1193" priority="295" operator="containsText" text="N/A">
      <formula>NOT(ISERROR(SEARCH("N/A",H12)))</formula>
    </cfRule>
    <cfRule type="cellIs" dxfId="1192" priority="296" operator="equal">
      <formula>0.8</formula>
    </cfRule>
    <cfRule type="cellIs" dxfId="1191" priority="297" operator="greaterThan">
      <formula>0.8</formula>
    </cfRule>
    <cfRule type="cellIs" dxfId="1190" priority="298" operator="greaterThan">
      <formula>0.5</formula>
    </cfRule>
    <cfRule type="cellIs" dxfId="1189" priority="299" operator="equal">
      <formula>0.5</formula>
    </cfRule>
    <cfRule type="cellIs" dxfId="1188" priority="300" operator="lessThan">
      <formula>0.5</formula>
    </cfRule>
  </conditionalFormatting>
  <conditionalFormatting sqref="H18:I18">
    <cfRule type="containsText" dxfId="1187" priority="283" operator="containsText" text="N/A">
      <formula>NOT(ISERROR(SEARCH("N/A",H18)))</formula>
    </cfRule>
    <cfRule type="cellIs" dxfId="1186" priority="284" operator="equal">
      <formula>0.8</formula>
    </cfRule>
    <cfRule type="cellIs" dxfId="1185" priority="285" operator="greaterThan">
      <formula>0.8</formula>
    </cfRule>
    <cfRule type="cellIs" dxfId="1184" priority="286" operator="greaterThan">
      <formula>0.5</formula>
    </cfRule>
    <cfRule type="cellIs" dxfId="1183" priority="287" operator="equal">
      <formula>0.5</formula>
    </cfRule>
    <cfRule type="cellIs" dxfId="1182" priority="288" operator="lessThan">
      <formula>0.5</formula>
    </cfRule>
  </conditionalFormatting>
  <conditionalFormatting sqref="H23:I23">
    <cfRule type="containsText" dxfId="1181" priority="271" operator="containsText" text="N/A">
      <formula>NOT(ISERROR(SEARCH("N/A",H23)))</formula>
    </cfRule>
    <cfRule type="cellIs" dxfId="1180" priority="272" operator="equal">
      <formula>0.8</formula>
    </cfRule>
    <cfRule type="cellIs" dxfId="1179" priority="273" operator="greaterThan">
      <formula>0.8</formula>
    </cfRule>
    <cfRule type="cellIs" dxfId="1178" priority="274" operator="greaterThan">
      <formula>0.5</formula>
    </cfRule>
    <cfRule type="cellIs" dxfId="1177" priority="275" operator="equal">
      <formula>0.5</formula>
    </cfRule>
    <cfRule type="cellIs" dxfId="1176" priority="276" operator="lessThan">
      <formula>0.5</formula>
    </cfRule>
  </conditionalFormatting>
  <conditionalFormatting sqref="H28:I28">
    <cfRule type="containsText" dxfId="1175" priority="259" operator="containsText" text="N/A">
      <formula>NOT(ISERROR(SEARCH("N/A",H28)))</formula>
    </cfRule>
    <cfRule type="cellIs" dxfId="1174" priority="260" operator="equal">
      <formula>0.8</formula>
    </cfRule>
    <cfRule type="cellIs" dxfId="1173" priority="261" operator="greaterThan">
      <formula>0.8</formula>
    </cfRule>
    <cfRule type="cellIs" dxfId="1172" priority="262" operator="greaterThan">
      <formula>0.5</formula>
    </cfRule>
    <cfRule type="cellIs" dxfId="1171" priority="263" operator="equal">
      <formula>0.5</formula>
    </cfRule>
    <cfRule type="cellIs" dxfId="1170" priority="264" operator="lessThan">
      <formula>0.5</formula>
    </cfRule>
  </conditionalFormatting>
  <conditionalFormatting sqref="H34:I34">
    <cfRule type="containsText" dxfId="1169" priority="247" operator="containsText" text="N/A">
      <formula>NOT(ISERROR(SEARCH("N/A",H34)))</formula>
    </cfRule>
    <cfRule type="cellIs" dxfId="1168" priority="248" operator="equal">
      <formula>0.8</formula>
    </cfRule>
    <cfRule type="cellIs" dxfId="1167" priority="249" operator="greaterThan">
      <formula>0.8</formula>
    </cfRule>
    <cfRule type="cellIs" dxfId="1166" priority="250" operator="greaterThan">
      <formula>0.5</formula>
    </cfRule>
    <cfRule type="cellIs" dxfId="1165" priority="251" operator="equal">
      <formula>0.5</formula>
    </cfRule>
    <cfRule type="cellIs" dxfId="1164" priority="252" operator="lessThan">
      <formula>0.5</formula>
    </cfRule>
  </conditionalFormatting>
  <conditionalFormatting sqref="H40:I40">
    <cfRule type="containsText" dxfId="1163" priority="235" operator="containsText" text="N/A">
      <formula>NOT(ISERROR(SEARCH("N/A",H40)))</formula>
    </cfRule>
    <cfRule type="cellIs" dxfId="1162" priority="236" operator="equal">
      <formula>0.8</formula>
    </cfRule>
    <cfRule type="cellIs" dxfId="1161" priority="237" operator="greaterThan">
      <formula>0.8</formula>
    </cfRule>
    <cfRule type="cellIs" dxfId="1160" priority="238" operator="greaterThan">
      <formula>0.5</formula>
    </cfRule>
    <cfRule type="cellIs" dxfId="1159" priority="239" operator="equal">
      <formula>0.5</formula>
    </cfRule>
    <cfRule type="cellIs" dxfId="1158" priority="240" operator="lessThan">
      <formula>0.5</formula>
    </cfRule>
  </conditionalFormatting>
  <conditionalFormatting sqref="H46:I46">
    <cfRule type="containsText" dxfId="1157" priority="223" operator="containsText" text="N/A">
      <formula>NOT(ISERROR(SEARCH("N/A",H46)))</formula>
    </cfRule>
    <cfRule type="cellIs" dxfId="1156" priority="224" operator="equal">
      <formula>0.8</formula>
    </cfRule>
    <cfRule type="cellIs" dxfId="1155" priority="225" operator="greaterThan">
      <formula>0.8</formula>
    </cfRule>
    <cfRule type="cellIs" dxfId="1154" priority="226" operator="greaterThan">
      <formula>0.5</formula>
    </cfRule>
    <cfRule type="cellIs" dxfId="1153" priority="227" operator="equal">
      <formula>0.5</formula>
    </cfRule>
    <cfRule type="cellIs" dxfId="1152" priority="228" operator="lessThan">
      <formula>0.5</formula>
    </cfRule>
  </conditionalFormatting>
  <conditionalFormatting sqref="H51:I51">
    <cfRule type="containsText" dxfId="1151" priority="211" operator="containsText" text="N/A">
      <formula>NOT(ISERROR(SEARCH("N/A",H51)))</formula>
    </cfRule>
    <cfRule type="cellIs" dxfId="1150" priority="212" operator="equal">
      <formula>0.8</formula>
    </cfRule>
    <cfRule type="cellIs" dxfId="1149" priority="213" operator="greaterThan">
      <formula>0.8</formula>
    </cfRule>
    <cfRule type="cellIs" dxfId="1148" priority="214" operator="greaterThan">
      <formula>0.5</formula>
    </cfRule>
    <cfRule type="cellIs" dxfId="1147" priority="215" operator="equal">
      <formula>0.5</formula>
    </cfRule>
    <cfRule type="cellIs" dxfId="1146" priority="216" operator="lessThan">
      <formula>0.5</formula>
    </cfRule>
  </conditionalFormatting>
  <conditionalFormatting sqref="H56:I56">
    <cfRule type="containsText" dxfId="1145" priority="199" operator="containsText" text="N/A">
      <formula>NOT(ISERROR(SEARCH("N/A",H56)))</formula>
    </cfRule>
    <cfRule type="cellIs" dxfId="1144" priority="200" operator="equal">
      <formula>0.8</formula>
    </cfRule>
    <cfRule type="cellIs" dxfId="1143" priority="201" operator="greaterThan">
      <formula>0.8</formula>
    </cfRule>
    <cfRule type="cellIs" dxfId="1142" priority="202" operator="greaterThan">
      <formula>0.5</formula>
    </cfRule>
    <cfRule type="cellIs" dxfId="1141" priority="203" operator="equal">
      <formula>0.5</formula>
    </cfRule>
    <cfRule type="cellIs" dxfId="1140" priority="204" operator="lessThan">
      <formula>0.5</formula>
    </cfRule>
  </conditionalFormatting>
  <conditionalFormatting sqref="H61:I61">
    <cfRule type="containsText" dxfId="1139" priority="187" operator="containsText" text="N/A">
      <formula>NOT(ISERROR(SEARCH("N/A",H61)))</formula>
    </cfRule>
    <cfRule type="cellIs" dxfId="1138" priority="188" operator="equal">
      <formula>0.8</formula>
    </cfRule>
    <cfRule type="cellIs" dxfId="1137" priority="189" operator="greaterThan">
      <formula>0.8</formula>
    </cfRule>
    <cfRule type="cellIs" dxfId="1136" priority="190" operator="greaterThan">
      <formula>0.5</formula>
    </cfRule>
    <cfRule type="cellIs" dxfId="1135" priority="191" operator="equal">
      <formula>0.5</formula>
    </cfRule>
    <cfRule type="cellIs" dxfId="1134" priority="192" operator="lessThan">
      <formula>0.5</formula>
    </cfRule>
  </conditionalFormatting>
  <conditionalFormatting sqref="H67:I67">
    <cfRule type="containsText" dxfId="1133" priority="175" operator="containsText" text="N/A">
      <formula>NOT(ISERROR(SEARCH("N/A",H67)))</formula>
    </cfRule>
    <cfRule type="cellIs" dxfId="1132" priority="176" operator="equal">
      <formula>0.8</formula>
    </cfRule>
    <cfRule type="cellIs" dxfId="1131" priority="177" operator="greaterThan">
      <formula>0.8</formula>
    </cfRule>
    <cfRule type="cellIs" dxfId="1130" priority="178" operator="greaterThan">
      <formula>0.5</formula>
    </cfRule>
    <cfRule type="cellIs" dxfId="1129" priority="179" operator="equal">
      <formula>0.5</formula>
    </cfRule>
    <cfRule type="cellIs" dxfId="1128" priority="180" operator="lessThan">
      <formula>0.5</formula>
    </cfRule>
  </conditionalFormatting>
  <conditionalFormatting sqref="H73:I73">
    <cfRule type="containsText" dxfId="1127" priority="163" operator="containsText" text="N/A">
      <formula>NOT(ISERROR(SEARCH("N/A",H73)))</formula>
    </cfRule>
    <cfRule type="cellIs" dxfId="1126" priority="164" operator="equal">
      <formula>0.8</formula>
    </cfRule>
    <cfRule type="cellIs" dxfId="1125" priority="165" operator="greaterThan">
      <formula>0.8</formula>
    </cfRule>
    <cfRule type="cellIs" dxfId="1124" priority="166" operator="greaterThan">
      <formula>0.5</formula>
    </cfRule>
    <cfRule type="cellIs" dxfId="1123" priority="167" operator="equal">
      <formula>0.5</formula>
    </cfRule>
    <cfRule type="cellIs" dxfId="1122" priority="168" operator="lessThan">
      <formula>0.5</formula>
    </cfRule>
  </conditionalFormatting>
  <conditionalFormatting sqref="H78:I78">
    <cfRule type="containsText" dxfId="1121" priority="151" operator="containsText" text="N/A">
      <formula>NOT(ISERROR(SEARCH("N/A",H78)))</formula>
    </cfRule>
    <cfRule type="cellIs" dxfId="1120" priority="152" operator="equal">
      <formula>0.8</formula>
    </cfRule>
    <cfRule type="cellIs" dxfId="1119" priority="153" operator="greaterThan">
      <formula>0.8</formula>
    </cfRule>
    <cfRule type="cellIs" dxfId="1118" priority="154" operator="greaterThan">
      <formula>0.5</formula>
    </cfRule>
    <cfRule type="cellIs" dxfId="1117" priority="155" operator="equal">
      <formula>0.5</formula>
    </cfRule>
    <cfRule type="cellIs" dxfId="1116" priority="156" operator="lessThan">
      <formula>0.5</formula>
    </cfRule>
  </conditionalFormatting>
  <conditionalFormatting sqref="H84:I84">
    <cfRule type="containsText" dxfId="1115" priority="139" operator="containsText" text="N/A">
      <formula>NOT(ISERROR(SEARCH("N/A",H84)))</formula>
    </cfRule>
    <cfRule type="cellIs" dxfId="1114" priority="140" operator="equal">
      <formula>0.8</formula>
    </cfRule>
    <cfRule type="cellIs" dxfId="1113" priority="141" operator="greaterThan">
      <formula>0.8</formula>
    </cfRule>
    <cfRule type="cellIs" dxfId="1112" priority="142" operator="greaterThan">
      <formula>0.5</formula>
    </cfRule>
    <cfRule type="cellIs" dxfId="1111" priority="143" operator="equal">
      <formula>0.5</formula>
    </cfRule>
    <cfRule type="cellIs" dxfId="1110" priority="144" operator="lessThan">
      <formula>0.5</formula>
    </cfRule>
  </conditionalFormatting>
  <conditionalFormatting sqref="H91:I91">
    <cfRule type="containsText" dxfId="1109" priority="127" operator="containsText" text="N/A">
      <formula>NOT(ISERROR(SEARCH("N/A",H91)))</formula>
    </cfRule>
    <cfRule type="cellIs" dxfId="1108" priority="128" operator="equal">
      <formula>0.8</formula>
    </cfRule>
    <cfRule type="cellIs" dxfId="1107" priority="129" operator="greaterThan">
      <formula>0.8</formula>
    </cfRule>
    <cfRule type="cellIs" dxfId="1106" priority="130" operator="greaterThan">
      <formula>0.5</formula>
    </cfRule>
    <cfRule type="cellIs" dxfId="1105" priority="131" operator="equal">
      <formula>0.5</formula>
    </cfRule>
    <cfRule type="cellIs" dxfId="1104" priority="132" operator="lessThan">
      <formula>0.5</formula>
    </cfRule>
  </conditionalFormatting>
  <conditionalFormatting sqref="H97:I97">
    <cfRule type="containsText" dxfId="1103" priority="115" operator="containsText" text="N/A">
      <formula>NOT(ISERROR(SEARCH("N/A",H97)))</formula>
    </cfRule>
    <cfRule type="cellIs" dxfId="1102" priority="116" operator="equal">
      <formula>0.8</formula>
    </cfRule>
    <cfRule type="cellIs" dxfId="1101" priority="117" operator="greaterThan">
      <formula>0.8</formula>
    </cfRule>
    <cfRule type="cellIs" dxfId="1100" priority="118" operator="greaterThan">
      <formula>0.5</formula>
    </cfRule>
    <cfRule type="cellIs" dxfId="1099" priority="119" operator="equal">
      <formula>0.5</formula>
    </cfRule>
    <cfRule type="cellIs" dxfId="1098" priority="120" operator="lessThan">
      <formula>0.5</formula>
    </cfRule>
  </conditionalFormatting>
  <conditionalFormatting sqref="H103:I103">
    <cfRule type="containsText" dxfId="1097" priority="103" operator="containsText" text="N/A">
      <formula>NOT(ISERROR(SEARCH("N/A",H103)))</formula>
    </cfRule>
    <cfRule type="cellIs" dxfId="1096" priority="104" operator="equal">
      <formula>0.8</formula>
    </cfRule>
    <cfRule type="cellIs" dxfId="1095" priority="105" operator="greaterThan">
      <formula>0.8</formula>
    </cfRule>
    <cfRule type="cellIs" dxfId="1094" priority="106" operator="greaterThan">
      <formula>0.5</formula>
    </cfRule>
    <cfRule type="cellIs" dxfId="1093" priority="107" operator="equal">
      <formula>0.5</formula>
    </cfRule>
    <cfRule type="cellIs" dxfId="1092" priority="108" operator="lessThan">
      <formula>0.5</formula>
    </cfRule>
  </conditionalFormatting>
  <conditionalFormatting sqref="H109:I109">
    <cfRule type="containsText" dxfId="1091" priority="91" operator="containsText" text="N/A">
      <formula>NOT(ISERROR(SEARCH("N/A",H109)))</formula>
    </cfRule>
    <cfRule type="cellIs" dxfId="1090" priority="92" operator="equal">
      <formula>0.8</formula>
    </cfRule>
    <cfRule type="cellIs" dxfId="1089" priority="93" operator="greaterThan">
      <formula>0.8</formula>
    </cfRule>
    <cfRule type="cellIs" dxfId="1088" priority="94" operator="greaterThan">
      <formula>0.5</formula>
    </cfRule>
    <cfRule type="cellIs" dxfId="1087" priority="95" operator="equal">
      <formula>0.5</formula>
    </cfRule>
    <cfRule type="cellIs" dxfId="1086" priority="96" operator="lessThan">
      <formula>0.5</formula>
    </cfRule>
  </conditionalFormatting>
  <conditionalFormatting sqref="H116:I116">
    <cfRule type="containsText" dxfId="1085" priority="79" operator="containsText" text="N/A">
      <formula>NOT(ISERROR(SEARCH("N/A",H116)))</formula>
    </cfRule>
    <cfRule type="cellIs" dxfId="1084" priority="80" operator="equal">
      <formula>0.8</formula>
    </cfRule>
    <cfRule type="cellIs" dxfId="1083" priority="81" operator="greaterThan">
      <formula>0.8</formula>
    </cfRule>
    <cfRule type="cellIs" dxfId="1082" priority="82" operator="greaterThan">
      <formula>0.5</formula>
    </cfRule>
    <cfRule type="cellIs" dxfId="1081" priority="83" operator="equal">
      <formula>0.5</formula>
    </cfRule>
    <cfRule type="cellIs" dxfId="1080" priority="84" operator="lessThan">
      <formula>0.5</formula>
    </cfRule>
  </conditionalFormatting>
  <conditionalFormatting sqref="H121:I121">
    <cfRule type="containsText" dxfId="1079" priority="67" operator="containsText" text="N/A">
      <formula>NOT(ISERROR(SEARCH("N/A",H121)))</formula>
    </cfRule>
    <cfRule type="cellIs" dxfId="1078" priority="68" operator="equal">
      <formula>0.8</formula>
    </cfRule>
    <cfRule type="cellIs" dxfId="1077" priority="69" operator="greaterThan">
      <formula>0.8</formula>
    </cfRule>
    <cfRule type="cellIs" dxfId="1076" priority="70" operator="greaterThan">
      <formula>0.5</formula>
    </cfRule>
    <cfRule type="cellIs" dxfId="1075" priority="71" operator="equal">
      <formula>0.5</formula>
    </cfRule>
    <cfRule type="cellIs" dxfId="1074" priority="72" operator="lessThan">
      <formula>0.5</formula>
    </cfRule>
  </conditionalFormatting>
  <conditionalFormatting sqref="H128:I128">
    <cfRule type="containsText" dxfId="1073" priority="55" operator="containsText" text="N/A">
      <formula>NOT(ISERROR(SEARCH("N/A",H128)))</formula>
    </cfRule>
    <cfRule type="cellIs" dxfId="1072" priority="56" operator="equal">
      <formula>0.8</formula>
    </cfRule>
    <cfRule type="cellIs" dxfId="1071" priority="57" operator="greaterThan">
      <formula>0.8</formula>
    </cfRule>
    <cfRule type="cellIs" dxfId="1070" priority="58" operator="greaterThan">
      <formula>0.5</formula>
    </cfRule>
    <cfRule type="cellIs" dxfId="1069" priority="59" operator="equal">
      <formula>0.5</formula>
    </cfRule>
    <cfRule type="cellIs" dxfId="1068" priority="60" operator="lessThan">
      <formula>0.5</formula>
    </cfRule>
  </conditionalFormatting>
  <conditionalFormatting sqref="M87:O87">
    <cfRule type="containsText" dxfId="1067" priority="536" operator="containsText" text="غير مكتمل">
      <formula>NOT(ISERROR(SEARCH("غير مكتمل",M87)))</formula>
    </cfRule>
    <cfRule type="containsText" dxfId="1066" priority="537" operator="containsText" text="مكتمل">
      <formula>NOT(ISERROR(SEARCH("مكتمل",M87)))</formula>
    </cfRule>
  </conditionalFormatting>
  <conditionalFormatting sqref="M106:O106">
    <cfRule type="containsText" dxfId="1065" priority="532" operator="containsText" text="غير مكتمل">
      <formula>NOT(ISERROR(SEARCH("غير مكتمل",M106)))</formula>
    </cfRule>
    <cfRule type="containsText" dxfId="1064" priority="533" operator="containsText" text="مكتمل">
      <formula>NOT(ISERROR(SEARCH("مكتمل",M106)))</formula>
    </cfRule>
  </conditionalFormatting>
  <conditionalFormatting sqref="M110:O110">
    <cfRule type="containsText" dxfId="1063" priority="530" operator="containsText" text="غير مكتمل">
      <formula>NOT(ISERROR(SEARCH("غير مكتمل",M110)))</formula>
    </cfRule>
    <cfRule type="containsText" dxfId="1062" priority="531" operator="containsText" text="مكتمل">
      <formula>NOT(ISERROR(SEARCH("مكتمل",M110)))</formula>
    </cfRule>
  </conditionalFormatting>
  <conditionalFormatting sqref="P13:P17">
    <cfRule type="containsText" dxfId="1061" priority="358" operator="containsText" text="غير مكتمل">
      <formula>NOT(ISERROR(SEARCH("غير مكتمل",P13)))</formula>
    </cfRule>
    <cfRule type="containsText" dxfId="1060" priority="359" operator="containsText" text="مكتمل">
      <formula>NOT(ISERROR(SEARCH("مكتمل",P13)))</formula>
    </cfRule>
  </conditionalFormatting>
  <conditionalFormatting sqref="P19:P22">
    <cfRule type="containsText" dxfId="1059" priority="53" operator="containsText" text="غير مكتمل">
      <formula>NOT(ISERROR(SEARCH("غير مكتمل",P19)))</formula>
    </cfRule>
    <cfRule type="containsText" dxfId="1058" priority="54" operator="containsText" text="مكتمل">
      <formula>NOT(ISERROR(SEARCH("مكتمل",P19)))</formula>
    </cfRule>
  </conditionalFormatting>
  <conditionalFormatting sqref="P24:P27">
    <cfRule type="containsText" dxfId="1057" priority="51" operator="containsText" text="غير مكتمل">
      <formula>NOT(ISERROR(SEARCH("غير مكتمل",P24)))</formula>
    </cfRule>
    <cfRule type="containsText" dxfId="1056" priority="52" operator="containsText" text="مكتمل">
      <formula>NOT(ISERROR(SEARCH("مكتمل",P24)))</formula>
    </cfRule>
  </conditionalFormatting>
  <conditionalFormatting sqref="P29:P33">
    <cfRule type="containsText" dxfId="1055" priority="49" operator="containsText" text="غير مكتمل">
      <formula>NOT(ISERROR(SEARCH("غير مكتمل",P29)))</formula>
    </cfRule>
    <cfRule type="containsText" dxfId="1054" priority="50" operator="containsText" text="مكتمل">
      <formula>NOT(ISERROR(SEARCH("مكتمل",P29)))</formula>
    </cfRule>
  </conditionalFormatting>
  <conditionalFormatting sqref="P35:P39">
    <cfRule type="containsText" dxfId="1053" priority="47" operator="containsText" text="غير مكتمل">
      <formula>NOT(ISERROR(SEARCH("غير مكتمل",P35)))</formula>
    </cfRule>
    <cfRule type="containsText" dxfId="1052" priority="48" operator="containsText" text="مكتمل">
      <formula>NOT(ISERROR(SEARCH("مكتمل",P35)))</formula>
    </cfRule>
  </conditionalFormatting>
  <conditionalFormatting sqref="P41:P45">
    <cfRule type="containsText" dxfId="1051" priority="45" operator="containsText" text="غير مكتمل">
      <formula>NOT(ISERROR(SEARCH("غير مكتمل",P41)))</formula>
    </cfRule>
    <cfRule type="containsText" dxfId="1050" priority="46" operator="containsText" text="مكتمل">
      <formula>NOT(ISERROR(SEARCH("مكتمل",P41)))</formula>
    </cfRule>
  </conditionalFormatting>
  <conditionalFormatting sqref="P47:P50">
    <cfRule type="containsText" dxfId="1049" priority="43" operator="containsText" text="غير مكتمل">
      <formula>NOT(ISERROR(SEARCH("غير مكتمل",P47)))</formula>
    </cfRule>
    <cfRule type="containsText" dxfId="1048" priority="44" operator="containsText" text="مكتمل">
      <formula>NOT(ISERROR(SEARCH("مكتمل",P47)))</formula>
    </cfRule>
  </conditionalFormatting>
  <conditionalFormatting sqref="P52:P55">
    <cfRule type="containsText" dxfId="1047" priority="41" operator="containsText" text="غير مكتمل">
      <formula>NOT(ISERROR(SEARCH("غير مكتمل",P52)))</formula>
    </cfRule>
    <cfRule type="containsText" dxfId="1046" priority="42" operator="containsText" text="مكتمل">
      <formula>NOT(ISERROR(SEARCH("مكتمل",P52)))</formula>
    </cfRule>
  </conditionalFormatting>
  <conditionalFormatting sqref="P57:P60">
    <cfRule type="containsText" dxfId="1045" priority="39" operator="containsText" text="غير مكتمل">
      <formula>NOT(ISERROR(SEARCH("غير مكتمل",P57)))</formula>
    </cfRule>
    <cfRule type="containsText" dxfId="1044" priority="40" operator="containsText" text="مكتمل">
      <formula>NOT(ISERROR(SEARCH("مكتمل",P57)))</formula>
    </cfRule>
  </conditionalFormatting>
  <conditionalFormatting sqref="P62:P66">
    <cfRule type="containsText" dxfId="1043" priority="37" operator="containsText" text="غير مكتمل">
      <formula>NOT(ISERROR(SEARCH("غير مكتمل",P62)))</formula>
    </cfRule>
    <cfRule type="containsText" dxfId="1042" priority="38" operator="containsText" text="مكتمل">
      <formula>NOT(ISERROR(SEARCH("مكتمل",P62)))</formula>
    </cfRule>
  </conditionalFormatting>
  <conditionalFormatting sqref="P68:P72">
    <cfRule type="containsText" dxfId="1041" priority="35" operator="containsText" text="غير مكتمل">
      <formula>NOT(ISERROR(SEARCH("غير مكتمل",P68)))</formula>
    </cfRule>
    <cfRule type="containsText" dxfId="1040" priority="36" operator="containsText" text="مكتمل">
      <formula>NOT(ISERROR(SEARCH("مكتمل",P68)))</formula>
    </cfRule>
  </conditionalFormatting>
  <conditionalFormatting sqref="P74:P77">
    <cfRule type="containsText" dxfId="1039" priority="33" operator="containsText" text="غير مكتمل">
      <formula>NOT(ISERROR(SEARCH("غير مكتمل",P74)))</formula>
    </cfRule>
    <cfRule type="containsText" dxfId="1038" priority="34" operator="containsText" text="مكتمل">
      <formula>NOT(ISERROR(SEARCH("مكتمل",P74)))</formula>
    </cfRule>
  </conditionalFormatting>
  <conditionalFormatting sqref="P79:P83">
    <cfRule type="containsText" dxfId="1037" priority="31" operator="containsText" text="غير مكتمل">
      <formula>NOT(ISERROR(SEARCH("غير مكتمل",P79)))</formula>
    </cfRule>
    <cfRule type="containsText" dxfId="1036" priority="32" operator="containsText" text="مكتمل">
      <formula>NOT(ISERROR(SEARCH("مكتمل",P79)))</formula>
    </cfRule>
  </conditionalFormatting>
  <conditionalFormatting sqref="P85:P90">
    <cfRule type="containsText" dxfId="1035" priority="29" operator="containsText" text="غير مكتمل">
      <formula>NOT(ISERROR(SEARCH("غير مكتمل",P85)))</formula>
    </cfRule>
    <cfRule type="containsText" dxfId="1034" priority="30" operator="containsText" text="مكتمل">
      <formula>NOT(ISERROR(SEARCH("مكتمل",P85)))</formula>
    </cfRule>
  </conditionalFormatting>
  <conditionalFormatting sqref="P92:P96">
    <cfRule type="containsText" dxfId="1033" priority="27" operator="containsText" text="غير مكتمل">
      <formula>NOT(ISERROR(SEARCH("غير مكتمل",P92)))</formula>
    </cfRule>
    <cfRule type="containsText" dxfId="1032" priority="28" operator="containsText" text="مكتمل">
      <formula>NOT(ISERROR(SEARCH("مكتمل",P92)))</formula>
    </cfRule>
  </conditionalFormatting>
  <conditionalFormatting sqref="P98:P102">
    <cfRule type="containsText" dxfId="1031" priority="25" operator="containsText" text="غير مكتمل">
      <formula>NOT(ISERROR(SEARCH("غير مكتمل",P98)))</formula>
    </cfRule>
    <cfRule type="containsText" dxfId="1030" priority="26" operator="containsText" text="مكتمل">
      <formula>NOT(ISERROR(SEARCH("مكتمل",P98)))</formula>
    </cfRule>
  </conditionalFormatting>
  <conditionalFormatting sqref="P104:P108">
    <cfRule type="containsText" dxfId="1029" priority="23" operator="containsText" text="غير مكتمل">
      <formula>NOT(ISERROR(SEARCH("غير مكتمل",P104)))</formula>
    </cfRule>
    <cfRule type="containsText" dxfId="1028" priority="24" operator="containsText" text="مكتمل">
      <formula>NOT(ISERROR(SEARCH("مكتمل",P104)))</formula>
    </cfRule>
  </conditionalFormatting>
  <conditionalFormatting sqref="P110:P115">
    <cfRule type="containsText" dxfId="1027" priority="21" operator="containsText" text="غير مكتمل">
      <formula>NOT(ISERROR(SEARCH("غير مكتمل",P110)))</formula>
    </cfRule>
    <cfRule type="containsText" dxfId="1026" priority="22" operator="containsText" text="مكتمل">
      <formula>NOT(ISERROR(SEARCH("مكتمل",P110)))</formula>
    </cfRule>
  </conditionalFormatting>
  <conditionalFormatting sqref="P117:P120">
    <cfRule type="containsText" dxfId="1025" priority="19" operator="containsText" text="غير مكتمل">
      <formula>NOT(ISERROR(SEARCH("غير مكتمل",P117)))</formula>
    </cfRule>
    <cfRule type="containsText" dxfId="1024" priority="20" operator="containsText" text="مكتمل">
      <formula>NOT(ISERROR(SEARCH("مكتمل",P117)))</formula>
    </cfRule>
  </conditionalFormatting>
  <conditionalFormatting sqref="P122:P127">
    <cfRule type="containsText" dxfId="1023" priority="17" operator="containsText" text="غير مكتمل">
      <formula>NOT(ISERROR(SEARCH("غير مكتمل",P122)))</formula>
    </cfRule>
    <cfRule type="containsText" dxfId="1022" priority="18" operator="containsText" text="مكتمل">
      <formula>NOT(ISERROR(SEARCH("مكتمل",P122)))</formula>
    </cfRule>
  </conditionalFormatting>
  <conditionalFormatting sqref="P129:P132">
    <cfRule type="containsText" dxfId="1021" priority="15" operator="containsText" text="غير مكتمل">
      <formula>NOT(ISERROR(SEARCH("غير مكتمل",P129)))</formula>
    </cfRule>
    <cfRule type="containsText" dxfId="1020" priority="16" operator="containsText" text="مكتمل">
      <formula>NOT(ISERROR(SEARCH("مكتمل",P129)))</formula>
    </cfRule>
  </conditionalFormatting>
  <conditionalFormatting sqref="D13">
    <cfRule type="colorScale" priority="1">
      <colorScale>
        <cfvo type="num" val="0"/>
        <cfvo type="num" val="1"/>
        <cfvo type="num" val="2"/>
        <color rgb="FFFF0000"/>
        <color rgb="FFFFFF00"/>
        <color rgb="FF057D19"/>
      </colorScale>
    </cfRule>
    <cfRule type="colorScale" priority="2">
      <colorScale>
        <cfvo type="num" val="0"/>
        <cfvo type="percentile" val="50"/>
        <cfvo type="max"/>
        <color rgb="FFF8696B"/>
        <color rgb="FFFFEB84"/>
        <color rgb="FF63BE7B"/>
      </colorScale>
    </cfRule>
    <cfRule type="colorScale" priority="3">
      <colorScale>
        <cfvo type="percent" val="&quot;*&quot;"/>
        <cfvo type="percentile" val="50"/>
        <cfvo type="max"/>
        <color theme="6"/>
        <color rgb="FFFFEB84"/>
        <color rgb="FF63BE7B"/>
      </colorScale>
    </cfRule>
    <cfRule type="colorScale" priority="4">
      <colorScale>
        <cfvo type="num" val="0"/>
        <cfvo type="num" val="1"/>
        <cfvo type="num" val="2"/>
        <color theme="2" tint="-0.749992370372631"/>
        <color theme="3"/>
        <color theme="7"/>
      </colorScale>
    </cfRule>
    <cfRule type="expression" dxfId="19" priority="5">
      <formula>3</formula>
    </cfRule>
    <cfRule type="cellIs" dxfId="18" priority="6" operator="equal">
      <formula>1</formula>
    </cfRule>
    <cfRule type="cellIs" dxfId="17" priority="7" operator="equal">
      <formula>2</formula>
    </cfRule>
    <cfRule type="cellIs" dxfId="16" priority="8" operator="equal">
      <formula>3</formula>
    </cfRule>
    <cfRule type="cellIs" dxfId="15" priority="9" operator="equal">
      <formula>2</formula>
    </cfRule>
    <cfRule type="cellIs" dxfId="14" priority="10" operator="equal">
      <formula>1</formula>
    </cfRule>
    <cfRule type="cellIs" dxfId="13" priority="11" operator="equal">
      <formula>0</formula>
    </cfRule>
    <cfRule type="cellIs" dxfId="12" priority="12" operator="equal">
      <formula>1</formula>
    </cfRule>
    <cfRule type="cellIs" dxfId="11" priority="13" operator="equal">
      <formula>2</formula>
    </cfRule>
    <cfRule type="cellIs" dxfId="10" priority="14" operator="equal">
      <formula>3</formula>
    </cfRule>
  </conditionalFormatting>
  <dataValidations count="5">
    <dataValidation type="list" allowBlank="1" showInputMessage="1" showErrorMessage="1" sqref="D3:D11 D13:D17 D19:D22 D29:D33 D35:D39 D41:D45 D47:D50 D52:D55 D24:D27 D57:D60 D122:D127 D68:D72 D79:D83 D85:D90 D92:D96 D98:D102 D104:D108 D74:D77 D62:D66 D117:D120 D129:D132 D110:D115" xr:uid="{00000000-0002-0000-0200-000000000000}">
      <formula1>$L$6:$L$9</formula1>
    </dataValidation>
    <dataValidation type="list" allowBlank="1" showInputMessage="1" showErrorMessage="1" sqref="D2" xr:uid="{00000000-0002-0000-0200-000001000000}">
      <formula1>$K$6:$K$9</formula1>
    </dataValidation>
    <dataValidation type="whole" allowBlank="1" showErrorMessage="1" errorTitle="evaluation score error" error="scoring is only 0 or 1 or 2" promptTitle="standard evaluation score" prompt="enter 0 or 1 or 2" sqref="E18:G18 F34:G34 F40:G40 F61:G61 F73:G73 F84:G84 F91:G91 F97:G97 F116:G116 F109:G109 F103:G103 F121:G121 F128:G128" xr:uid="{00000000-0002-0000-0200-000002000000}">
      <formula1>0</formula1>
      <formula2>2</formula2>
    </dataValidation>
    <dataValidation type="list" allowBlank="1" showInputMessage="1" showErrorMessage="1" sqref="P104:P108 P13:P17 P19:P22 P24:P27 P29:P33 P35:P39 P41:P45 P47:P50 P52:P55 P57:P60 P62:P66 P68:P72 P74:P77 P79:P83 P85:P90 P92:P96 J103 P98:P102 P122:P127 P110:P115 J121 P117:P120 P129:P132" xr:uid="{00000000-0002-0000-0200-000003000000}">
      <formula1>"مكتمل,غير مكتمل"</formula1>
    </dataValidation>
    <dataValidation type="list" allowBlank="1" showInputMessage="1" showErrorMessage="1" sqref="E91 E116 E97 E84 E28 E34 E40 E103 E46 E51 E121 E56 E61 E109 E67 E73 E128 E78 E133:E1048576" xr:uid="{00000000-0002-0000-0200-000004000000}">
      <formula1>#REF!</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A1:Q171"/>
  <sheetViews>
    <sheetView rightToLeft="1" zoomScale="40" zoomScaleNormal="40" workbookViewId="0">
      <selection activeCell="D13" sqref="D13"/>
    </sheetView>
  </sheetViews>
  <sheetFormatPr defaultColWidth="9" defaultRowHeight="21"/>
  <cols>
    <col min="1" max="1" width="15.140625" style="193" customWidth="1"/>
    <col min="2" max="2" width="16.5703125" style="130" customWidth="1"/>
    <col min="3" max="3" width="206.5703125" style="130" customWidth="1"/>
    <col min="4" max="4" width="18.42578125" style="130" customWidth="1"/>
    <col min="5" max="5" width="12.42578125" style="130" customWidth="1"/>
    <col min="6" max="6" width="15.140625" style="130" customWidth="1"/>
    <col min="7" max="7" width="19.140625" style="130" customWidth="1"/>
    <col min="8" max="8" width="28" style="130" customWidth="1"/>
    <col min="9" max="9" width="35.85546875" style="130" customWidth="1"/>
    <col min="10" max="10" width="26.5703125" customWidth="1"/>
    <col min="11" max="11" width="26.85546875" customWidth="1"/>
    <col min="12" max="12" width="32" customWidth="1"/>
    <col min="13" max="13" width="30.42578125" style="130" customWidth="1"/>
    <col min="14" max="14" width="33" style="130" customWidth="1"/>
    <col min="15" max="15" width="28.5703125" style="130" customWidth="1"/>
    <col min="16" max="16" width="25" style="130" customWidth="1"/>
    <col min="17" max="17" width="9.140625" style="130" customWidth="1"/>
    <col min="18" max="19" width="12.42578125" style="130" customWidth="1"/>
    <col min="20" max="20" width="9.140625" style="130" customWidth="1"/>
    <col min="21" max="16384" width="9" style="130"/>
  </cols>
  <sheetData>
    <row r="1" spans="1:17" ht="29.25" customHeight="1">
      <c r="A1" s="188"/>
      <c r="B1" s="135"/>
      <c r="C1" s="135"/>
      <c r="D1" s="135"/>
      <c r="E1" s="135"/>
      <c r="F1" s="135"/>
      <c r="G1" s="135"/>
      <c r="H1" s="135"/>
      <c r="I1" s="135"/>
      <c r="J1" s="59"/>
      <c r="K1" s="59"/>
      <c r="L1" s="59"/>
      <c r="M1" s="135"/>
      <c r="N1" s="135"/>
      <c r="O1" s="135"/>
      <c r="P1" s="135"/>
      <c r="Q1" s="136"/>
    </row>
    <row r="2" spans="1:17" ht="45.75" customHeight="1">
      <c r="A2" s="337" t="s">
        <v>124</v>
      </c>
      <c r="B2" s="338"/>
      <c r="C2" s="338"/>
      <c r="D2" s="338"/>
      <c r="E2" s="338"/>
      <c r="F2" s="338"/>
      <c r="G2" s="338"/>
      <c r="H2" s="338"/>
      <c r="I2" s="338"/>
      <c r="J2" s="338"/>
      <c r="K2" s="338"/>
      <c r="L2" s="338"/>
      <c r="M2" s="338"/>
      <c r="N2" s="338"/>
      <c r="O2" s="338"/>
      <c r="P2" s="339"/>
      <c r="Q2" s="136"/>
    </row>
    <row r="3" spans="1:17" ht="39.75" customHeight="1">
      <c r="A3" s="189"/>
      <c r="B3" s="65"/>
      <c r="C3" s="300" t="s">
        <v>269</v>
      </c>
      <c r="D3" s="300"/>
      <c r="E3" s="300"/>
      <c r="F3" s="300"/>
      <c r="G3" s="300"/>
      <c r="H3" s="300"/>
      <c r="I3" s="300"/>
      <c r="J3" s="300"/>
      <c r="K3" s="300"/>
      <c r="L3" s="300"/>
      <c r="M3" s="300"/>
      <c r="N3" s="300"/>
      <c r="O3" s="300"/>
      <c r="P3" s="66"/>
      <c r="Q3" s="136"/>
    </row>
    <row r="4" spans="1:17" ht="46.5" customHeight="1">
      <c r="A4" s="189"/>
      <c r="B4" s="68"/>
      <c r="C4" s="69"/>
      <c r="D4" s="297" t="s">
        <v>10</v>
      </c>
      <c r="E4" s="298"/>
      <c r="F4" s="298"/>
      <c r="G4" s="298"/>
      <c r="H4" s="298"/>
      <c r="I4" s="298"/>
      <c r="J4" s="298"/>
      <c r="K4" s="298"/>
      <c r="L4" s="298"/>
      <c r="M4" s="298"/>
      <c r="N4" s="299"/>
      <c r="O4" s="70"/>
      <c r="P4" s="69"/>
      <c r="Q4" s="136"/>
    </row>
    <row r="5" spans="1:17" ht="54" customHeight="1">
      <c r="A5" s="189"/>
      <c r="B5" s="68"/>
      <c r="C5" s="70"/>
      <c r="D5" s="69"/>
      <c r="E5" s="76"/>
      <c r="F5" s="301" t="s">
        <v>47</v>
      </c>
      <c r="G5" s="302"/>
      <c r="H5" s="137" t="s">
        <v>11</v>
      </c>
      <c r="I5" s="138"/>
      <c r="J5" s="215"/>
      <c r="K5" s="216"/>
      <c r="L5" s="197" t="s">
        <v>12</v>
      </c>
      <c r="M5" s="75" t="s">
        <v>13</v>
      </c>
      <c r="N5" s="69"/>
      <c r="O5" s="69"/>
      <c r="P5" s="69"/>
      <c r="Q5" s="136"/>
    </row>
    <row r="6" spans="1:17" ht="36.75" customHeight="1">
      <c r="A6" s="189"/>
      <c r="B6" s="68"/>
      <c r="C6" s="69"/>
      <c r="D6" s="69"/>
      <c r="E6" s="76"/>
      <c r="F6" s="303" t="s">
        <v>48</v>
      </c>
      <c r="G6" s="304"/>
      <c r="H6" s="139" t="s">
        <v>14</v>
      </c>
      <c r="I6" s="140"/>
      <c r="J6" s="217"/>
      <c r="K6" s="218"/>
      <c r="L6" s="198">
        <v>2</v>
      </c>
      <c r="M6" s="77" t="s">
        <v>15</v>
      </c>
      <c r="N6" s="69"/>
      <c r="O6" s="69"/>
      <c r="P6" s="69"/>
      <c r="Q6" s="136"/>
    </row>
    <row r="7" spans="1:17" ht="38.25" customHeight="1">
      <c r="A7" s="189"/>
      <c r="B7" s="68"/>
      <c r="C7" s="69"/>
      <c r="D7" s="69"/>
      <c r="E7" s="76"/>
      <c r="F7" s="305" t="s">
        <v>49</v>
      </c>
      <c r="G7" s="306"/>
      <c r="H7" s="139" t="s">
        <v>16</v>
      </c>
      <c r="I7" s="140"/>
      <c r="J7" s="217"/>
      <c r="K7" s="218"/>
      <c r="L7" s="199">
        <v>1</v>
      </c>
      <c r="M7" s="141" t="s">
        <v>125</v>
      </c>
      <c r="N7" s="69"/>
      <c r="O7" s="69"/>
      <c r="P7" s="69"/>
      <c r="Q7" s="136"/>
    </row>
    <row r="8" spans="1:17" ht="33" customHeight="1">
      <c r="A8" s="189"/>
      <c r="B8" s="68"/>
      <c r="C8" s="69"/>
      <c r="D8" s="69"/>
      <c r="E8" s="76"/>
      <c r="F8" s="307" t="s">
        <v>50</v>
      </c>
      <c r="G8" s="308"/>
      <c r="H8" s="139" t="s">
        <v>18</v>
      </c>
      <c r="I8" s="140"/>
      <c r="J8" s="217"/>
      <c r="K8" s="218"/>
      <c r="L8" s="200">
        <v>0</v>
      </c>
      <c r="M8" s="80" t="s">
        <v>19</v>
      </c>
      <c r="N8" s="69"/>
      <c r="O8" s="69"/>
      <c r="P8" s="69"/>
      <c r="Q8" s="136"/>
    </row>
    <row r="9" spans="1:17" ht="33" customHeight="1">
      <c r="A9" s="189"/>
      <c r="B9" s="68"/>
      <c r="C9" s="69"/>
      <c r="D9" s="69"/>
      <c r="E9" s="76"/>
      <c r="F9" s="289" t="s">
        <v>51</v>
      </c>
      <c r="G9" s="290"/>
      <c r="H9" s="139" t="s">
        <v>126</v>
      </c>
      <c r="I9" s="140"/>
      <c r="J9" s="217"/>
      <c r="K9" s="218"/>
      <c r="L9" s="201" t="s">
        <v>21</v>
      </c>
      <c r="M9" s="85" t="s">
        <v>21</v>
      </c>
      <c r="N9" s="69"/>
      <c r="O9" s="69"/>
      <c r="P9" s="69"/>
      <c r="Q9" s="136"/>
    </row>
    <row r="10" spans="1:17" ht="35.25" customHeight="1">
      <c r="A10" s="340" t="s">
        <v>52</v>
      </c>
      <c r="B10" s="342" t="s">
        <v>53</v>
      </c>
      <c r="C10" s="342" t="s">
        <v>54</v>
      </c>
      <c r="D10" s="342" t="s">
        <v>12</v>
      </c>
      <c r="E10" s="142" t="s">
        <v>23</v>
      </c>
      <c r="F10" s="143"/>
      <c r="G10" s="144"/>
      <c r="H10" s="344" t="s">
        <v>24</v>
      </c>
      <c r="I10" s="344" t="s">
        <v>25</v>
      </c>
      <c r="J10" s="320" t="s">
        <v>26</v>
      </c>
      <c r="K10" s="321"/>
      <c r="L10" s="322"/>
      <c r="M10" s="331" t="s">
        <v>27</v>
      </c>
      <c r="N10" s="332"/>
      <c r="O10" s="332"/>
      <c r="P10" s="333"/>
      <c r="Q10" s="136"/>
    </row>
    <row r="11" spans="1:17" ht="48" customHeight="1">
      <c r="A11" s="341"/>
      <c r="B11" s="343"/>
      <c r="C11" s="343"/>
      <c r="D11" s="343"/>
      <c r="E11" s="145"/>
      <c r="F11" s="146"/>
      <c r="G11" s="147"/>
      <c r="H11" s="345"/>
      <c r="I11" s="345"/>
      <c r="J11" s="219" t="s">
        <v>28</v>
      </c>
      <c r="K11" s="220" t="s">
        <v>29</v>
      </c>
      <c r="L11" s="220" t="s">
        <v>30</v>
      </c>
      <c r="M11" s="148" t="s">
        <v>31</v>
      </c>
      <c r="N11" s="148" t="s">
        <v>32</v>
      </c>
      <c r="O11" s="148" t="s">
        <v>33</v>
      </c>
      <c r="P11" s="148" t="s">
        <v>34</v>
      </c>
      <c r="Q11" s="136"/>
    </row>
    <row r="12" spans="1:17" ht="72.75" customHeight="1">
      <c r="A12" s="190" t="s">
        <v>74</v>
      </c>
      <c r="B12" s="102" t="s">
        <v>75</v>
      </c>
      <c r="C12" s="241" t="s">
        <v>575</v>
      </c>
      <c r="D12" s="103"/>
      <c r="E12" s="103"/>
      <c r="F12" s="103"/>
      <c r="G12" s="104"/>
      <c r="H12" s="105" t="str">
        <f>IF(COUNT(D13:D16)=0,"N/A",SUM(D13:D16)/(COUNT(D13:D16)*2))</f>
        <v>N/A</v>
      </c>
      <c r="I12" s="149" t="str">
        <f>IF(H12="N/A","N/A", IF(H12&gt;=80%,"MET",IF(H12&gt;=50%,"PARTIAL MET","Not Met")))</f>
        <v>N/A</v>
      </c>
      <c r="J12" s="207"/>
      <c r="K12" s="207"/>
      <c r="L12" s="207"/>
      <c r="M12" s="106"/>
      <c r="N12" s="107"/>
      <c r="O12" s="107"/>
      <c r="P12" s="108"/>
      <c r="Q12" s="136"/>
    </row>
    <row r="13" spans="1:17" ht="90.75" customHeight="1">
      <c r="A13" s="191">
        <v>1</v>
      </c>
      <c r="B13" s="150"/>
      <c r="C13" s="232" t="s">
        <v>576</v>
      </c>
      <c r="D13" s="24" t="s">
        <v>21</v>
      </c>
      <c r="E13" s="286"/>
      <c r="F13" s="287"/>
      <c r="G13" s="288"/>
      <c r="H13" s="311"/>
      <c r="I13" s="311"/>
      <c r="J13" s="208" t="s">
        <v>434</v>
      </c>
      <c r="K13" s="209"/>
      <c r="L13" s="209"/>
      <c r="M13" s="12"/>
      <c r="N13" s="13"/>
      <c r="O13" s="13"/>
      <c r="P13" s="23" t="s">
        <v>140</v>
      </c>
      <c r="Q13" s="136"/>
    </row>
    <row r="14" spans="1:17" ht="81" customHeight="1">
      <c r="A14" s="192">
        <v>2</v>
      </c>
      <c r="B14" s="151"/>
      <c r="C14" s="232" t="s">
        <v>577</v>
      </c>
      <c r="D14" s="24" t="s">
        <v>21</v>
      </c>
      <c r="E14" s="286"/>
      <c r="F14" s="287"/>
      <c r="G14" s="288"/>
      <c r="H14" s="312"/>
      <c r="I14" s="312"/>
      <c r="J14" s="209"/>
      <c r="K14" s="208" t="s">
        <v>127</v>
      </c>
      <c r="L14" s="209"/>
      <c r="M14" s="12"/>
      <c r="N14" s="13"/>
      <c r="O14" s="13"/>
      <c r="P14" s="23" t="s">
        <v>140</v>
      </c>
      <c r="Q14" s="136"/>
    </row>
    <row r="15" spans="1:17" ht="69.75" customHeight="1">
      <c r="A15" s="192">
        <v>3</v>
      </c>
      <c r="B15" s="151"/>
      <c r="C15" s="232" t="s">
        <v>578</v>
      </c>
      <c r="D15" s="24" t="s">
        <v>21</v>
      </c>
      <c r="E15" s="286"/>
      <c r="F15" s="287"/>
      <c r="G15" s="288"/>
      <c r="H15" s="312"/>
      <c r="I15" s="312"/>
      <c r="J15" s="208" t="s">
        <v>128</v>
      </c>
      <c r="K15" s="221" t="s">
        <v>129</v>
      </c>
      <c r="L15" s="208" t="s">
        <v>130</v>
      </c>
      <c r="M15" s="12"/>
      <c r="N15" s="13"/>
      <c r="O15" s="13"/>
      <c r="P15" s="23" t="s">
        <v>140</v>
      </c>
      <c r="Q15" s="136"/>
    </row>
    <row r="16" spans="1:17" ht="66.75" customHeight="1">
      <c r="A16" s="192">
        <v>4</v>
      </c>
      <c r="B16" s="151"/>
      <c r="C16" s="232" t="s">
        <v>579</v>
      </c>
      <c r="D16" s="24" t="s">
        <v>21</v>
      </c>
      <c r="E16" s="286"/>
      <c r="F16" s="287"/>
      <c r="G16" s="288"/>
      <c r="H16" s="313"/>
      <c r="I16" s="313"/>
      <c r="J16" s="208" t="s">
        <v>131</v>
      </c>
      <c r="K16" s="209"/>
      <c r="L16" s="209"/>
      <c r="M16" s="12"/>
      <c r="N16" s="13"/>
      <c r="O16" s="13"/>
      <c r="P16" s="23" t="s">
        <v>140</v>
      </c>
      <c r="Q16" s="136"/>
    </row>
    <row r="17" spans="1:17" ht="72.75" customHeight="1">
      <c r="A17" s="190" t="s">
        <v>76</v>
      </c>
      <c r="B17" s="102" t="s">
        <v>77</v>
      </c>
      <c r="C17" s="241" t="s">
        <v>580</v>
      </c>
      <c r="D17" s="103"/>
      <c r="E17" s="103"/>
      <c r="F17" s="103"/>
      <c r="G17" s="104"/>
      <c r="H17" s="105" t="str">
        <f>IF(COUNT(D18:D21)=0,"N/A",SUM(D18:D21)/(COUNT(D18:D21)*2))</f>
        <v>N/A</v>
      </c>
      <c r="I17" s="149" t="str">
        <f>IF(H17="N/A","N/A", IF(H17&gt;=80%,"MET",IF(H17&gt;=50%,"PARTIAL MET","Not Met")))</f>
        <v>N/A</v>
      </c>
      <c r="J17" s="207"/>
      <c r="K17" s="207"/>
      <c r="L17" s="207"/>
      <c r="M17" s="106"/>
      <c r="N17" s="107"/>
      <c r="O17" s="107"/>
      <c r="P17" s="108"/>
      <c r="Q17" s="136"/>
    </row>
    <row r="18" spans="1:17" ht="87" customHeight="1">
      <c r="A18" s="191">
        <v>1</v>
      </c>
      <c r="B18" s="150"/>
      <c r="C18" s="232" t="s">
        <v>581</v>
      </c>
      <c r="D18" s="24" t="s">
        <v>21</v>
      </c>
      <c r="E18" s="286"/>
      <c r="F18" s="287"/>
      <c r="G18" s="288"/>
      <c r="H18" s="311"/>
      <c r="I18" s="311"/>
      <c r="J18" s="209"/>
      <c r="K18" s="209"/>
      <c r="L18" s="208" t="s">
        <v>132</v>
      </c>
      <c r="M18" s="12"/>
      <c r="N18" s="13"/>
      <c r="O18" s="13"/>
      <c r="P18" s="23" t="s">
        <v>140</v>
      </c>
      <c r="Q18" s="136"/>
    </row>
    <row r="19" spans="1:17" ht="69.75" customHeight="1">
      <c r="A19" s="191">
        <v>2</v>
      </c>
      <c r="B19" s="151"/>
      <c r="C19" s="232" t="s">
        <v>582</v>
      </c>
      <c r="D19" s="24" t="s">
        <v>21</v>
      </c>
      <c r="E19" s="286"/>
      <c r="F19" s="287"/>
      <c r="G19" s="288"/>
      <c r="H19" s="312"/>
      <c r="I19" s="312"/>
      <c r="J19" s="209"/>
      <c r="K19" s="209"/>
      <c r="L19" s="208" t="s">
        <v>132</v>
      </c>
      <c r="M19" s="12"/>
      <c r="N19" s="13"/>
      <c r="O19" s="13"/>
      <c r="P19" s="23" t="s">
        <v>140</v>
      </c>
      <c r="Q19" s="136"/>
    </row>
    <row r="20" spans="1:17" ht="69.75" customHeight="1">
      <c r="A20" s="191">
        <v>3</v>
      </c>
      <c r="B20" s="151"/>
      <c r="C20" s="232" t="s">
        <v>583</v>
      </c>
      <c r="D20" s="24" t="s">
        <v>21</v>
      </c>
      <c r="E20" s="286"/>
      <c r="F20" s="287"/>
      <c r="G20" s="288"/>
      <c r="H20" s="312"/>
      <c r="I20" s="312"/>
      <c r="J20" s="209"/>
      <c r="K20" s="209"/>
      <c r="L20" s="208" t="s">
        <v>133</v>
      </c>
      <c r="M20" s="12"/>
      <c r="N20" s="13"/>
      <c r="O20" s="13"/>
      <c r="P20" s="23" t="s">
        <v>140</v>
      </c>
      <c r="Q20" s="136"/>
    </row>
    <row r="21" spans="1:17" ht="78.75" customHeight="1">
      <c r="A21" s="191">
        <v>4</v>
      </c>
      <c r="B21" s="152"/>
      <c r="C21" s="232" t="s">
        <v>584</v>
      </c>
      <c r="D21" s="24" t="s">
        <v>21</v>
      </c>
      <c r="E21" s="286"/>
      <c r="F21" s="287"/>
      <c r="G21" s="288"/>
      <c r="H21" s="313"/>
      <c r="I21" s="313"/>
      <c r="J21" s="209"/>
      <c r="K21" s="208" t="s">
        <v>134</v>
      </c>
      <c r="L21" s="209"/>
      <c r="M21" s="12"/>
      <c r="N21" s="13"/>
      <c r="O21" s="13"/>
      <c r="P21" s="23" t="s">
        <v>140</v>
      </c>
      <c r="Q21" s="136"/>
    </row>
    <row r="22" spans="1:17" ht="72.75" customHeight="1">
      <c r="A22" s="190" t="s">
        <v>78</v>
      </c>
      <c r="B22" s="102" t="s">
        <v>79</v>
      </c>
      <c r="C22" s="241" t="s">
        <v>585</v>
      </c>
      <c r="D22" s="103"/>
      <c r="E22" s="103"/>
      <c r="F22" s="103"/>
      <c r="G22" s="104"/>
      <c r="H22" s="105" t="str">
        <f>IF(COUNT(D23:D28)=0,"N/A",SUM(D23:D28)/(COUNT(D23:D28)*2))</f>
        <v>N/A</v>
      </c>
      <c r="I22" s="149" t="str">
        <f>IF(H22="N/A","N/A", IF(H22&gt;=80%,"MET",IF(H22&gt;=50%,"PARTIAL MET","Not Met")))</f>
        <v>N/A</v>
      </c>
      <c r="J22" s="207"/>
      <c r="K22" s="207"/>
      <c r="L22" s="207"/>
      <c r="M22" s="106"/>
      <c r="N22" s="107"/>
      <c r="O22" s="107"/>
      <c r="P22" s="108"/>
      <c r="Q22" s="136"/>
    </row>
    <row r="23" spans="1:17" ht="87" customHeight="1">
      <c r="A23" s="191">
        <v>1</v>
      </c>
      <c r="B23" s="150"/>
      <c r="C23" s="232" t="s">
        <v>586</v>
      </c>
      <c r="D23" s="24" t="s">
        <v>21</v>
      </c>
      <c r="E23" s="286"/>
      <c r="F23" s="287"/>
      <c r="G23" s="288"/>
      <c r="H23" s="311"/>
      <c r="I23" s="311"/>
      <c r="J23" s="208" t="s">
        <v>434</v>
      </c>
      <c r="K23" s="209"/>
      <c r="L23" s="209"/>
      <c r="M23" s="12"/>
      <c r="N23" s="13"/>
      <c r="O23" s="13"/>
      <c r="P23" s="23" t="s">
        <v>140</v>
      </c>
      <c r="Q23" s="136"/>
    </row>
    <row r="24" spans="1:17" ht="66" customHeight="1">
      <c r="A24" s="192">
        <v>2</v>
      </c>
      <c r="B24" s="151"/>
      <c r="C24" s="232" t="s">
        <v>587</v>
      </c>
      <c r="D24" s="24" t="s">
        <v>21</v>
      </c>
      <c r="E24" s="286"/>
      <c r="F24" s="287"/>
      <c r="G24" s="288"/>
      <c r="H24" s="312"/>
      <c r="I24" s="312"/>
      <c r="J24" s="209"/>
      <c r="K24" s="221" t="s">
        <v>135</v>
      </c>
      <c r="L24" s="222"/>
      <c r="M24" s="12"/>
      <c r="N24" s="13"/>
      <c r="O24" s="13"/>
      <c r="P24" s="23" t="s">
        <v>140</v>
      </c>
      <c r="Q24" s="136"/>
    </row>
    <row r="25" spans="1:17" ht="69.75" customHeight="1">
      <c r="A25" s="192">
        <v>3</v>
      </c>
      <c r="B25" s="151"/>
      <c r="C25" s="232" t="s">
        <v>588</v>
      </c>
      <c r="D25" s="24" t="s">
        <v>21</v>
      </c>
      <c r="E25" s="286"/>
      <c r="F25" s="287"/>
      <c r="G25" s="288"/>
      <c r="H25" s="312"/>
      <c r="I25" s="312"/>
      <c r="J25" s="209"/>
      <c r="K25" s="208" t="s">
        <v>136</v>
      </c>
      <c r="L25" s="208" t="s">
        <v>440</v>
      </c>
      <c r="M25" s="12"/>
      <c r="N25" s="13"/>
      <c r="O25" s="13"/>
      <c r="P25" s="23" t="s">
        <v>140</v>
      </c>
      <c r="Q25" s="136"/>
    </row>
    <row r="26" spans="1:17" ht="66.75" customHeight="1">
      <c r="A26" s="192">
        <v>4</v>
      </c>
      <c r="B26" s="151"/>
      <c r="C26" s="232" t="s">
        <v>589</v>
      </c>
      <c r="D26" s="24" t="s">
        <v>21</v>
      </c>
      <c r="E26" s="286"/>
      <c r="F26" s="287"/>
      <c r="G26" s="288"/>
      <c r="H26" s="312"/>
      <c r="I26" s="312"/>
      <c r="J26" s="208" t="s">
        <v>441</v>
      </c>
      <c r="K26" s="221" t="s">
        <v>137</v>
      </c>
      <c r="L26" s="209"/>
      <c r="M26" s="12"/>
      <c r="N26" s="13"/>
      <c r="O26" s="13"/>
      <c r="P26" s="23" t="s">
        <v>140</v>
      </c>
      <c r="Q26" s="136"/>
    </row>
    <row r="27" spans="1:17" ht="70.5" customHeight="1">
      <c r="A27" s="192">
        <v>5</v>
      </c>
      <c r="B27" s="151"/>
      <c r="C27" s="232" t="s">
        <v>590</v>
      </c>
      <c r="D27" s="24" t="s">
        <v>21</v>
      </c>
      <c r="E27" s="286"/>
      <c r="F27" s="287"/>
      <c r="G27" s="288"/>
      <c r="H27" s="312"/>
      <c r="I27" s="312"/>
      <c r="J27" s="208" t="s">
        <v>442</v>
      </c>
      <c r="K27" s="209"/>
      <c r="L27" s="209"/>
      <c r="M27" s="14"/>
      <c r="N27" s="14"/>
      <c r="O27" s="14"/>
      <c r="P27" s="23" t="s">
        <v>140</v>
      </c>
      <c r="Q27" s="136"/>
    </row>
    <row r="28" spans="1:17" ht="72" customHeight="1">
      <c r="A28" s="192">
        <v>6</v>
      </c>
      <c r="B28" s="153"/>
      <c r="C28" s="232" t="s">
        <v>591</v>
      </c>
      <c r="D28" s="24" t="s">
        <v>21</v>
      </c>
      <c r="E28" s="286"/>
      <c r="F28" s="287"/>
      <c r="G28" s="288"/>
      <c r="H28" s="313"/>
      <c r="I28" s="313"/>
      <c r="J28" s="208" t="s">
        <v>441</v>
      </c>
      <c r="K28" s="221" t="s">
        <v>138</v>
      </c>
      <c r="L28" s="209" t="s">
        <v>139</v>
      </c>
      <c r="M28" s="12"/>
      <c r="N28" s="13"/>
      <c r="O28" s="13"/>
      <c r="P28" s="23" t="s">
        <v>140</v>
      </c>
      <c r="Q28" s="136"/>
    </row>
    <row r="29" spans="1:17" ht="72.75" customHeight="1">
      <c r="A29" s="190" t="s">
        <v>80</v>
      </c>
      <c r="B29" s="102" t="s">
        <v>81</v>
      </c>
      <c r="C29" s="241" t="s">
        <v>592</v>
      </c>
      <c r="D29" s="103"/>
      <c r="E29" s="103"/>
      <c r="F29" s="103"/>
      <c r="G29" s="103"/>
      <c r="H29" s="105" t="str">
        <f>IF(COUNT(D30:D33)=0,"N/A",SUM(D30:D33)/(COUNT(D30:D33)*2))</f>
        <v>N/A</v>
      </c>
      <c r="I29" s="149" t="str">
        <f>IF(H29="N/A","N/A", IF(H29&gt;=80%,"MET",IF(H29&gt;=50%,"PARTIAL MET","Not Met")))</f>
        <v>N/A</v>
      </c>
      <c r="J29" s="207"/>
      <c r="K29" s="207"/>
      <c r="L29" s="207"/>
      <c r="M29" s="106"/>
      <c r="N29" s="107"/>
      <c r="O29" s="107"/>
      <c r="P29" s="108"/>
      <c r="Q29" s="136"/>
    </row>
    <row r="30" spans="1:17" ht="87" customHeight="1">
      <c r="A30" s="191">
        <v>1</v>
      </c>
      <c r="B30" s="150"/>
      <c r="C30" s="232" t="s">
        <v>593</v>
      </c>
      <c r="D30" s="24" t="s">
        <v>21</v>
      </c>
      <c r="E30" s="286"/>
      <c r="F30" s="287"/>
      <c r="G30" s="288"/>
      <c r="H30" s="311"/>
      <c r="I30" s="311"/>
      <c r="J30" s="223" t="s">
        <v>434</v>
      </c>
      <c r="K30" s="209"/>
      <c r="L30" s="209"/>
      <c r="M30" s="22"/>
      <c r="N30" s="22"/>
      <c r="O30" s="22"/>
      <c r="P30" s="23" t="s">
        <v>140</v>
      </c>
      <c r="Q30" s="136"/>
    </row>
    <row r="31" spans="1:17" ht="66" customHeight="1">
      <c r="A31" s="192">
        <v>2</v>
      </c>
      <c r="B31" s="151"/>
      <c r="C31" s="232" t="s">
        <v>594</v>
      </c>
      <c r="D31" s="24" t="s">
        <v>21</v>
      </c>
      <c r="E31" s="286"/>
      <c r="F31" s="287"/>
      <c r="G31" s="288"/>
      <c r="H31" s="312"/>
      <c r="I31" s="312"/>
      <c r="J31" s="223" t="s">
        <v>443</v>
      </c>
      <c r="K31" s="223" t="s">
        <v>141</v>
      </c>
      <c r="L31" s="223" t="s">
        <v>142</v>
      </c>
      <c r="M31" s="22"/>
      <c r="N31" s="22"/>
      <c r="O31" s="22"/>
      <c r="P31" s="23" t="s">
        <v>140</v>
      </c>
      <c r="Q31" s="136"/>
    </row>
    <row r="32" spans="1:17" ht="66" customHeight="1">
      <c r="A32" s="192">
        <v>3</v>
      </c>
      <c r="B32" s="151"/>
      <c r="C32" s="232" t="s">
        <v>595</v>
      </c>
      <c r="D32" s="24" t="s">
        <v>21</v>
      </c>
      <c r="E32" s="286"/>
      <c r="F32" s="287"/>
      <c r="G32" s="288"/>
      <c r="H32" s="312"/>
      <c r="I32" s="312"/>
      <c r="J32" s="209"/>
      <c r="K32" s="209"/>
      <c r="L32" s="223" t="s">
        <v>143</v>
      </c>
      <c r="M32" s="22"/>
      <c r="N32" s="22"/>
      <c r="O32" s="22"/>
      <c r="P32" s="23" t="s">
        <v>140</v>
      </c>
      <c r="Q32" s="136"/>
    </row>
    <row r="33" spans="1:17" ht="66.75" customHeight="1">
      <c r="A33" s="192">
        <v>4</v>
      </c>
      <c r="B33" s="151"/>
      <c r="C33" s="232" t="s">
        <v>596</v>
      </c>
      <c r="D33" s="24" t="s">
        <v>21</v>
      </c>
      <c r="E33" s="286"/>
      <c r="F33" s="287"/>
      <c r="G33" s="288"/>
      <c r="H33" s="313"/>
      <c r="I33" s="313"/>
      <c r="J33" s="223" t="s">
        <v>144</v>
      </c>
      <c r="K33" s="209"/>
      <c r="L33" s="209" t="s">
        <v>139</v>
      </c>
      <c r="M33" s="22"/>
      <c r="N33" s="22"/>
      <c r="O33" s="22"/>
      <c r="P33" s="23" t="s">
        <v>140</v>
      </c>
      <c r="Q33" s="136"/>
    </row>
    <row r="34" spans="1:17" ht="72.75" customHeight="1">
      <c r="A34" s="190" t="s">
        <v>82</v>
      </c>
      <c r="B34" s="102" t="s">
        <v>83</v>
      </c>
      <c r="C34" s="241" t="s">
        <v>597</v>
      </c>
      <c r="D34" s="103"/>
      <c r="E34" s="103"/>
      <c r="F34" s="103"/>
      <c r="G34" s="103"/>
      <c r="H34" s="105" t="str">
        <f>IF(COUNT(D35:D39)=0,"N/A",SUM(D35:D39)/(COUNT(D35:D39)*2))</f>
        <v>N/A</v>
      </c>
      <c r="I34" s="149" t="str">
        <f>IF(H34="N/A","N/A", IF(H34&gt;=80%,"MET",IF(H34&gt;=50%,"PARTIAL MET","Not Met")))</f>
        <v>N/A</v>
      </c>
      <c r="J34" s="328"/>
      <c r="K34" s="329"/>
      <c r="L34" s="329"/>
      <c r="M34" s="329"/>
      <c r="N34" s="329"/>
      <c r="O34" s="329"/>
      <c r="P34" s="330"/>
      <c r="Q34" s="136"/>
    </row>
    <row r="35" spans="1:17" ht="87" customHeight="1">
      <c r="A35" s="191">
        <v>1</v>
      </c>
      <c r="B35" s="150"/>
      <c r="C35" s="232" t="s">
        <v>598</v>
      </c>
      <c r="D35" s="24" t="s">
        <v>21</v>
      </c>
      <c r="E35" s="286"/>
      <c r="F35" s="287"/>
      <c r="G35" s="288"/>
      <c r="H35" s="311"/>
      <c r="I35" s="311"/>
      <c r="J35" s="223" t="s">
        <v>434</v>
      </c>
      <c r="K35" s="209"/>
      <c r="L35" s="209"/>
      <c r="M35" s="12"/>
      <c r="N35" s="13"/>
      <c r="O35" s="13"/>
      <c r="P35" s="23" t="s">
        <v>140</v>
      </c>
      <c r="Q35" s="136"/>
    </row>
    <row r="36" spans="1:17" ht="66" customHeight="1">
      <c r="A36" s="192">
        <v>2</v>
      </c>
      <c r="B36" s="327"/>
      <c r="C36" s="232" t="s">
        <v>599</v>
      </c>
      <c r="D36" s="24" t="s">
        <v>21</v>
      </c>
      <c r="E36" s="286"/>
      <c r="F36" s="287"/>
      <c r="G36" s="288"/>
      <c r="H36" s="312"/>
      <c r="I36" s="312"/>
      <c r="J36" s="209"/>
      <c r="K36" s="223" t="s">
        <v>444</v>
      </c>
      <c r="L36" s="209"/>
      <c r="M36" s="12"/>
      <c r="N36" s="13"/>
      <c r="O36" s="13"/>
      <c r="P36" s="23" t="s">
        <v>140</v>
      </c>
      <c r="Q36" s="136"/>
    </row>
    <row r="37" spans="1:17" ht="87" customHeight="1">
      <c r="A37" s="191">
        <v>3</v>
      </c>
      <c r="B37" s="318"/>
      <c r="C37" s="232" t="s">
        <v>600</v>
      </c>
      <c r="D37" s="24" t="s">
        <v>21</v>
      </c>
      <c r="E37" s="286"/>
      <c r="F37" s="287"/>
      <c r="G37" s="288"/>
      <c r="H37" s="312"/>
      <c r="I37" s="312"/>
      <c r="J37" s="223" t="s">
        <v>146</v>
      </c>
      <c r="K37" s="209"/>
      <c r="L37" s="209"/>
      <c r="M37" s="12"/>
      <c r="N37" s="13"/>
      <c r="O37" s="13"/>
      <c r="P37" s="23" t="s">
        <v>140</v>
      </c>
      <c r="Q37" s="136"/>
    </row>
    <row r="38" spans="1:17" ht="87" customHeight="1">
      <c r="A38" s="191">
        <v>4</v>
      </c>
      <c r="B38" s="318"/>
      <c r="C38" s="232" t="s">
        <v>601</v>
      </c>
      <c r="D38" s="24" t="s">
        <v>21</v>
      </c>
      <c r="E38" s="286"/>
      <c r="F38" s="287"/>
      <c r="G38" s="288"/>
      <c r="H38" s="312"/>
      <c r="I38" s="312"/>
      <c r="J38" s="223" t="s">
        <v>147</v>
      </c>
      <c r="K38" s="209"/>
      <c r="L38" s="209"/>
      <c r="M38" s="12"/>
      <c r="N38" s="13"/>
      <c r="O38" s="13"/>
      <c r="P38" s="23" t="s">
        <v>140</v>
      </c>
      <c r="Q38" s="136"/>
    </row>
    <row r="39" spans="1:17" ht="87" customHeight="1">
      <c r="A39" s="191">
        <v>5</v>
      </c>
      <c r="B39" s="319"/>
      <c r="C39" s="232" t="s">
        <v>889</v>
      </c>
      <c r="D39" s="24" t="s">
        <v>21</v>
      </c>
      <c r="E39" s="286"/>
      <c r="F39" s="287"/>
      <c r="G39" s="288"/>
      <c r="H39" s="313"/>
      <c r="I39" s="313"/>
      <c r="J39" s="223" t="s">
        <v>148</v>
      </c>
      <c r="K39" s="209"/>
      <c r="L39" s="209"/>
      <c r="M39" s="12"/>
      <c r="N39" s="13"/>
      <c r="O39" s="13"/>
      <c r="P39" s="23" t="s">
        <v>140</v>
      </c>
      <c r="Q39" s="136"/>
    </row>
    <row r="40" spans="1:17" ht="72.75" customHeight="1">
      <c r="A40" s="190" t="s">
        <v>84</v>
      </c>
      <c r="B40" s="102" t="s">
        <v>85</v>
      </c>
      <c r="C40" s="241" t="s">
        <v>602</v>
      </c>
      <c r="D40" s="103"/>
      <c r="E40" s="103"/>
      <c r="F40" s="103"/>
      <c r="G40" s="103"/>
      <c r="H40" s="105" t="str">
        <f>IF(COUNT(D41:D46)=0,"N/A",SUM(D41:D46)/(COUNT(D41:D46)*2))</f>
        <v>N/A</v>
      </c>
      <c r="I40" s="149" t="str">
        <f>IF(H40="N/A","N/A", IF(H40&gt;=80%,"MET",IF(H40&gt;=50%,"PARTIAL MET","Not Met")))</f>
        <v>N/A</v>
      </c>
      <c r="J40" s="207"/>
      <c r="K40" s="207"/>
      <c r="L40" s="207"/>
      <c r="M40" s="106"/>
      <c r="N40" s="107"/>
      <c r="O40" s="107"/>
      <c r="P40" s="108"/>
      <c r="Q40" s="136"/>
    </row>
    <row r="41" spans="1:17" ht="87" customHeight="1">
      <c r="A41" s="191">
        <v>1</v>
      </c>
      <c r="B41" s="150"/>
      <c r="C41" s="232" t="s">
        <v>603</v>
      </c>
      <c r="D41" s="24" t="s">
        <v>21</v>
      </c>
      <c r="E41" s="286"/>
      <c r="F41" s="287"/>
      <c r="G41" s="288"/>
      <c r="H41" s="311"/>
      <c r="I41" s="311"/>
      <c r="J41" s="223" t="s">
        <v>434</v>
      </c>
      <c r="K41" s="209"/>
      <c r="L41" s="209"/>
      <c r="M41" s="12"/>
      <c r="N41" s="13"/>
      <c r="O41" s="13"/>
      <c r="P41" s="23" t="s">
        <v>140</v>
      </c>
      <c r="Q41" s="136"/>
    </row>
    <row r="42" spans="1:17" ht="66" customHeight="1">
      <c r="A42" s="192">
        <v>2</v>
      </c>
      <c r="B42" s="151"/>
      <c r="C42" s="232" t="s">
        <v>604</v>
      </c>
      <c r="D42" s="24" t="s">
        <v>21</v>
      </c>
      <c r="E42" s="286"/>
      <c r="F42" s="287"/>
      <c r="G42" s="288"/>
      <c r="H42" s="312"/>
      <c r="I42" s="312"/>
      <c r="J42" s="209"/>
      <c r="K42" s="223" t="s">
        <v>149</v>
      </c>
      <c r="L42" s="209"/>
      <c r="M42" s="12"/>
      <c r="N42" s="13"/>
      <c r="O42" s="13"/>
      <c r="P42" s="23" t="s">
        <v>140</v>
      </c>
      <c r="Q42" s="136"/>
    </row>
    <row r="43" spans="1:17" ht="69.75" customHeight="1">
      <c r="A43" s="192">
        <v>3</v>
      </c>
      <c r="B43" s="151"/>
      <c r="C43" s="232" t="s">
        <v>605</v>
      </c>
      <c r="D43" s="24" t="s">
        <v>21</v>
      </c>
      <c r="E43" s="286"/>
      <c r="F43" s="287"/>
      <c r="G43" s="288"/>
      <c r="H43" s="312"/>
      <c r="I43" s="312"/>
      <c r="J43" s="223" t="s">
        <v>476</v>
      </c>
      <c r="K43" s="209"/>
      <c r="L43" s="209"/>
      <c r="M43" s="12"/>
      <c r="N43" s="13"/>
      <c r="O43" s="13"/>
      <c r="P43" s="23" t="s">
        <v>140</v>
      </c>
      <c r="Q43" s="136"/>
    </row>
    <row r="44" spans="1:17" ht="66.75" customHeight="1">
      <c r="A44" s="192">
        <v>4</v>
      </c>
      <c r="B44" s="151"/>
      <c r="C44" s="232" t="s">
        <v>606</v>
      </c>
      <c r="D44" s="24" t="s">
        <v>21</v>
      </c>
      <c r="E44" s="286"/>
      <c r="F44" s="287"/>
      <c r="G44" s="288"/>
      <c r="H44" s="312"/>
      <c r="I44" s="312"/>
      <c r="J44" s="209"/>
      <c r="K44" s="209"/>
      <c r="L44" s="208" t="s">
        <v>445</v>
      </c>
      <c r="M44" s="12"/>
      <c r="N44" s="13"/>
      <c r="O44" s="13"/>
      <c r="P44" s="23" t="s">
        <v>140</v>
      </c>
      <c r="Q44" s="136"/>
    </row>
    <row r="45" spans="1:17" ht="70.5" customHeight="1">
      <c r="A45" s="192">
        <v>5</v>
      </c>
      <c r="B45" s="151"/>
      <c r="C45" s="232" t="s">
        <v>607</v>
      </c>
      <c r="D45" s="24" t="s">
        <v>21</v>
      </c>
      <c r="E45" s="286"/>
      <c r="F45" s="287"/>
      <c r="G45" s="288"/>
      <c r="H45" s="312"/>
      <c r="I45" s="312"/>
      <c r="J45" s="223" t="s">
        <v>446</v>
      </c>
      <c r="K45" s="209"/>
      <c r="L45" s="209"/>
      <c r="M45" s="14"/>
      <c r="N45" s="14"/>
      <c r="O45" s="14"/>
      <c r="P45" s="23" t="s">
        <v>140</v>
      </c>
      <c r="Q45" s="136"/>
    </row>
    <row r="46" spans="1:17" ht="72" customHeight="1">
      <c r="A46" s="192">
        <v>6</v>
      </c>
      <c r="B46" s="153"/>
      <c r="C46" s="232" t="s">
        <v>608</v>
      </c>
      <c r="D46" s="24" t="s">
        <v>21</v>
      </c>
      <c r="E46" s="286"/>
      <c r="F46" s="287"/>
      <c r="G46" s="288"/>
      <c r="H46" s="313"/>
      <c r="I46" s="313"/>
      <c r="J46" s="223" t="s">
        <v>150</v>
      </c>
      <c r="K46" s="209"/>
      <c r="L46" s="209"/>
      <c r="M46" s="12"/>
      <c r="N46" s="13"/>
      <c r="O46" s="13"/>
      <c r="P46" s="23" t="s">
        <v>140</v>
      </c>
      <c r="Q46" s="136"/>
    </row>
    <row r="47" spans="1:17" ht="72.75" customHeight="1">
      <c r="A47" s="190" t="s">
        <v>477</v>
      </c>
      <c r="B47" s="102" t="s">
        <v>86</v>
      </c>
      <c r="C47" s="241" t="s">
        <v>609</v>
      </c>
      <c r="D47" s="103"/>
      <c r="E47" s="103"/>
      <c r="F47" s="103"/>
      <c r="G47" s="103"/>
      <c r="H47" s="105" t="str">
        <f>IF(COUNT(D48:D52)=0,"N/A",SUM(D48:D52)/(COUNT(D48:D52)*2))</f>
        <v>N/A</v>
      </c>
      <c r="I47" s="149" t="str">
        <f>IF(H47="N/A","N/A", IF(H47&gt;=80%,"MET",IF(H47&gt;=50%,"PARTIAL MET","Not Met")))</f>
        <v>N/A</v>
      </c>
      <c r="J47" s="207"/>
      <c r="K47" s="207"/>
      <c r="L47" s="207"/>
      <c r="M47" s="106"/>
      <c r="N47" s="107"/>
      <c r="O47" s="107"/>
      <c r="P47" s="108"/>
      <c r="Q47" s="136"/>
    </row>
    <row r="48" spans="1:17" ht="87" customHeight="1">
      <c r="A48" s="191">
        <v>1</v>
      </c>
      <c r="B48" s="150"/>
      <c r="C48" s="232" t="s">
        <v>610</v>
      </c>
      <c r="D48" s="24" t="s">
        <v>21</v>
      </c>
      <c r="E48" s="286"/>
      <c r="F48" s="287"/>
      <c r="G48" s="288"/>
      <c r="H48" s="311"/>
      <c r="I48" s="311"/>
      <c r="J48" s="209"/>
      <c r="K48" s="209"/>
      <c r="L48" s="208" t="s">
        <v>151</v>
      </c>
      <c r="M48" s="12"/>
      <c r="N48" s="13"/>
      <c r="O48" s="13"/>
      <c r="P48" s="23" t="s">
        <v>140</v>
      </c>
      <c r="Q48" s="136"/>
    </row>
    <row r="49" spans="1:17" ht="66" customHeight="1">
      <c r="A49" s="192">
        <v>2</v>
      </c>
      <c r="B49" s="151"/>
      <c r="C49" s="232" t="s">
        <v>611</v>
      </c>
      <c r="D49" s="24" t="s">
        <v>21</v>
      </c>
      <c r="E49" s="286"/>
      <c r="F49" s="287"/>
      <c r="G49" s="288"/>
      <c r="H49" s="312"/>
      <c r="I49" s="312"/>
      <c r="J49" s="208" t="s">
        <v>152</v>
      </c>
      <c r="K49" s="209"/>
      <c r="L49" s="208" t="s">
        <v>153</v>
      </c>
      <c r="M49" s="12"/>
      <c r="N49" s="13"/>
      <c r="O49" s="13"/>
      <c r="P49" s="23" t="s">
        <v>140</v>
      </c>
      <c r="Q49" s="136"/>
    </row>
    <row r="50" spans="1:17" ht="69.75" customHeight="1">
      <c r="A50" s="192">
        <v>3</v>
      </c>
      <c r="B50" s="151"/>
      <c r="C50" s="232" t="s">
        <v>612</v>
      </c>
      <c r="D50" s="24" t="s">
        <v>21</v>
      </c>
      <c r="E50" s="286"/>
      <c r="F50" s="287"/>
      <c r="G50" s="288"/>
      <c r="H50" s="312"/>
      <c r="I50" s="312"/>
      <c r="J50" s="208" t="s">
        <v>447</v>
      </c>
      <c r="K50" s="208" t="s">
        <v>448</v>
      </c>
      <c r="L50" s="209"/>
      <c r="M50" s="12"/>
      <c r="N50" s="13"/>
      <c r="O50" s="13"/>
      <c r="P50" s="23" t="s">
        <v>140</v>
      </c>
      <c r="Q50" s="136"/>
    </row>
    <row r="51" spans="1:17" ht="66.75" customHeight="1">
      <c r="A51" s="192">
        <v>4</v>
      </c>
      <c r="B51" s="151"/>
      <c r="C51" s="232" t="s">
        <v>613</v>
      </c>
      <c r="D51" s="24" t="s">
        <v>21</v>
      </c>
      <c r="E51" s="286"/>
      <c r="F51" s="287"/>
      <c r="G51" s="288"/>
      <c r="H51" s="312"/>
      <c r="I51" s="312"/>
      <c r="J51" s="208" t="s">
        <v>154</v>
      </c>
      <c r="K51" s="209"/>
      <c r="L51" s="209"/>
      <c r="M51" s="12"/>
      <c r="N51" s="13"/>
      <c r="O51" s="13"/>
      <c r="P51" s="23" t="s">
        <v>140</v>
      </c>
      <c r="Q51" s="136"/>
    </row>
    <row r="52" spans="1:17" ht="70.5" customHeight="1">
      <c r="A52" s="192">
        <v>5</v>
      </c>
      <c r="B52" s="151"/>
      <c r="C52" s="232" t="s">
        <v>614</v>
      </c>
      <c r="D52" s="24" t="s">
        <v>21</v>
      </c>
      <c r="E52" s="286"/>
      <c r="F52" s="287"/>
      <c r="G52" s="288"/>
      <c r="H52" s="313"/>
      <c r="I52" s="313"/>
      <c r="J52" s="223" t="s">
        <v>155</v>
      </c>
      <c r="K52" s="209"/>
      <c r="L52" s="209"/>
      <c r="M52" s="14"/>
      <c r="N52" s="14"/>
      <c r="O52" s="14"/>
      <c r="P52" s="23" t="s">
        <v>140</v>
      </c>
      <c r="Q52" s="136"/>
    </row>
    <row r="53" spans="1:17" ht="72.75" customHeight="1">
      <c r="A53" s="190" t="s">
        <v>87</v>
      </c>
      <c r="B53" s="102" t="s">
        <v>88</v>
      </c>
      <c r="C53" s="241" t="s">
        <v>615</v>
      </c>
      <c r="D53" s="103"/>
      <c r="E53" s="103"/>
      <c r="F53" s="103"/>
      <c r="G53" s="103"/>
      <c r="H53" s="105" t="str">
        <f>IF(COUNT(D54:D58)=0,"N/A",SUM(D54:D58)/(COUNT(D54:D58)*2))</f>
        <v>N/A</v>
      </c>
      <c r="I53" s="149" t="str">
        <f>IF(H53="N/A","N/A", IF(H53&gt;=80%,"MET",IF(H53&gt;=50%,"PARTIAL MET","Not Met")))</f>
        <v>N/A</v>
      </c>
      <c r="J53" s="207"/>
      <c r="K53" s="207"/>
      <c r="L53" s="207"/>
      <c r="M53" s="106"/>
      <c r="N53" s="107"/>
      <c r="O53" s="107"/>
      <c r="P53" s="108"/>
      <c r="Q53" s="136"/>
    </row>
    <row r="54" spans="1:17" ht="87" customHeight="1">
      <c r="A54" s="191">
        <v>1</v>
      </c>
      <c r="B54" s="150"/>
      <c r="C54" s="232" t="s">
        <v>616</v>
      </c>
      <c r="D54" s="24" t="s">
        <v>21</v>
      </c>
      <c r="E54" s="286"/>
      <c r="F54" s="287"/>
      <c r="G54" s="288"/>
      <c r="H54" s="311"/>
      <c r="I54" s="311"/>
      <c r="J54" s="223" t="s">
        <v>434</v>
      </c>
      <c r="K54" s="209"/>
      <c r="L54" s="209"/>
      <c r="M54" s="12"/>
      <c r="N54" s="13"/>
      <c r="O54" s="13"/>
      <c r="P54" s="23" t="s">
        <v>140</v>
      </c>
      <c r="Q54" s="136"/>
    </row>
    <row r="55" spans="1:17" ht="66" customHeight="1">
      <c r="A55" s="192">
        <v>2</v>
      </c>
      <c r="B55" s="151"/>
      <c r="C55" s="232" t="s">
        <v>617</v>
      </c>
      <c r="D55" s="24" t="s">
        <v>21</v>
      </c>
      <c r="E55" s="286"/>
      <c r="F55" s="287"/>
      <c r="G55" s="288"/>
      <c r="H55" s="312"/>
      <c r="I55" s="312"/>
      <c r="J55" s="209"/>
      <c r="K55" s="223" t="s">
        <v>145</v>
      </c>
      <c r="L55" s="209"/>
      <c r="M55" s="12"/>
      <c r="N55" s="13"/>
      <c r="O55" s="13"/>
      <c r="P55" s="23" t="s">
        <v>140</v>
      </c>
      <c r="Q55" s="136"/>
    </row>
    <row r="56" spans="1:17" ht="69.75" customHeight="1">
      <c r="A56" s="192">
        <v>3</v>
      </c>
      <c r="B56" s="151"/>
      <c r="C56" s="232" t="s">
        <v>618</v>
      </c>
      <c r="D56" s="24" t="s">
        <v>21</v>
      </c>
      <c r="E56" s="286"/>
      <c r="F56" s="287"/>
      <c r="G56" s="288"/>
      <c r="H56" s="312"/>
      <c r="I56" s="312"/>
      <c r="J56" s="209"/>
      <c r="K56" s="208" t="s">
        <v>156</v>
      </c>
      <c r="L56" s="208" t="s">
        <v>157</v>
      </c>
      <c r="M56" s="12"/>
      <c r="N56" s="13"/>
      <c r="O56" s="13"/>
      <c r="P56" s="23" t="s">
        <v>140</v>
      </c>
      <c r="Q56" s="136"/>
    </row>
    <row r="57" spans="1:17" ht="66.75" customHeight="1">
      <c r="A57" s="192">
        <v>4</v>
      </c>
      <c r="B57" s="151"/>
      <c r="C57" s="232" t="s">
        <v>619</v>
      </c>
      <c r="D57" s="24" t="s">
        <v>21</v>
      </c>
      <c r="E57" s="286"/>
      <c r="F57" s="287"/>
      <c r="G57" s="288"/>
      <c r="H57" s="312"/>
      <c r="I57" s="312"/>
      <c r="J57" s="223" t="s">
        <v>158</v>
      </c>
      <c r="K57" s="209"/>
      <c r="L57" s="208" t="s">
        <v>159</v>
      </c>
      <c r="M57" s="12"/>
      <c r="N57" s="13"/>
      <c r="O57" s="13"/>
      <c r="P57" s="23" t="s">
        <v>140</v>
      </c>
      <c r="Q57" s="136"/>
    </row>
    <row r="58" spans="1:17" ht="70.5" customHeight="1">
      <c r="A58" s="192">
        <v>5</v>
      </c>
      <c r="B58" s="151"/>
      <c r="C58" s="232" t="s">
        <v>620</v>
      </c>
      <c r="D58" s="24" t="s">
        <v>21</v>
      </c>
      <c r="E58" s="286"/>
      <c r="F58" s="287"/>
      <c r="G58" s="288"/>
      <c r="H58" s="313"/>
      <c r="I58" s="313"/>
      <c r="J58" s="223" t="s">
        <v>160</v>
      </c>
      <c r="K58" s="209"/>
      <c r="L58" s="209"/>
      <c r="M58" s="14"/>
      <c r="N58" s="14"/>
      <c r="O58" s="14"/>
      <c r="P58" s="23" t="s">
        <v>140</v>
      </c>
      <c r="Q58" s="136"/>
    </row>
    <row r="59" spans="1:17" ht="72.75" customHeight="1">
      <c r="A59" s="190" t="s">
        <v>89</v>
      </c>
      <c r="B59" s="102" t="s">
        <v>90</v>
      </c>
      <c r="C59" s="241" t="s">
        <v>621</v>
      </c>
      <c r="D59" s="103"/>
      <c r="E59" s="103"/>
      <c r="F59" s="103"/>
      <c r="G59" s="103"/>
      <c r="H59" s="105" t="str">
        <f>IF(COUNT(D60:D65)=0,"N/A",SUM(D60:D65)/(COUNT(D60:D65)*2))</f>
        <v>N/A</v>
      </c>
      <c r="I59" s="149" t="str">
        <f>IF(H59="N/A","N/A", IF(H59&gt;=80%,"MET",IF(H59&gt;=50%,"PARTIAL MET","Not Met")))</f>
        <v>N/A</v>
      </c>
      <c r="J59" s="207"/>
      <c r="K59" s="207"/>
      <c r="L59" s="207"/>
      <c r="M59" s="106"/>
      <c r="N59" s="107"/>
      <c r="O59" s="107"/>
      <c r="P59" s="108"/>
      <c r="Q59" s="136"/>
    </row>
    <row r="60" spans="1:17" ht="87" customHeight="1">
      <c r="A60" s="191">
        <v>1</v>
      </c>
      <c r="B60" s="150"/>
      <c r="C60" s="232" t="s">
        <v>622</v>
      </c>
      <c r="D60" s="24" t="s">
        <v>21</v>
      </c>
      <c r="E60" s="286"/>
      <c r="F60" s="287"/>
      <c r="G60" s="288"/>
      <c r="H60" s="311"/>
      <c r="I60" s="311"/>
      <c r="J60" s="208" t="s">
        <v>434</v>
      </c>
      <c r="K60" s="209"/>
      <c r="L60" s="209"/>
      <c r="M60" s="12"/>
      <c r="N60" s="13"/>
      <c r="O60" s="13"/>
      <c r="P60" s="23" t="s">
        <v>140</v>
      </c>
      <c r="Q60" s="136"/>
    </row>
    <row r="61" spans="1:17" ht="66" customHeight="1">
      <c r="A61" s="192">
        <v>2</v>
      </c>
      <c r="B61" s="151"/>
      <c r="C61" s="232" t="s">
        <v>623</v>
      </c>
      <c r="D61" s="24" t="s">
        <v>21</v>
      </c>
      <c r="E61" s="286"/>
      <c r="F61" s="287"/>
      <c r="G61" s="288"/>
      <c r="H61" s="312"/>
      <c r="I61" s="312"/>
      <c r="J61" s="209"/>
      <c r="K61" s="208" t="s">
        <v>145</v>
      </c>
      <c r="L61" s="209"/>
      <c r="M61" s="12"/>
      <c r="N61" s="13"/>
      <c r="O61" s="13"/>
      <c r="P61" s="23" t="s">
        <v>140</v>
      </c>
      <c r="Q61" s="136"/>
    </row>
    <row r="62" spans="1:17" ht="69.75" customHeight="1">
      <c r="A62" s="192">
        <v>3</v>
      </c>
      <c r="B62" s="151"/>
      <c r="C62" s="232" t="s">
        <v>624</v>
      </c>
      <c r="D62" s="24" t="s">
        <v>21</v>
      </c>
      <c r="E62" s="286"/>
      <c r="F62" s="287"/>
      <c r="G62" s="288"/>
      <c r="H62" s="312"/>
      <c r="I62" s="312"/>
      <c r="J62" s="208" t="s">
        <v>161</v>
      </c>
      <c r="K62" s="209"/>
      <c r="L62" s="208" t="s">
        <v>449</v>
      </c>
      <c r="M62" s="12"/>
      <c r="N62" s="13"/>
      <c r="O62" s="13"/>
      <c r="P62" s="23" t="s">
        <v>140</v>
      </c>
      <c r="Q62" s="136"/>
    </row>
    <row r="63" spans="1:17" ht="66.75" customHeight="1">
      <c r="A63" s="192">
        <v>4</v>
      </c>
      <c r="B63" s="151"/>
      <c r="C63" s="232" t="s">
        <v>625</v>
      </c>
      <c r="D63" s="24" t="s">
        <v>21</v>
      </c>
      <c r="E63" s="286"/>
      <c r="F63" s="287"/>
      <c r="G63" s="288"/>
      <c r="H63" s="312"/>
      <c r="I63" s="312"/>
      <c r="J63" s="208" t="s">
        <v>162</v>
      </c>
      <c r="K63" s="208" t="s">
        <v>136</v>
      </c>
      <c r="L63" s="208" t="s">
        <v>163</v>
      </c>
      <c r="M63" s="12"/>
      <c r="N63" s="13"/>
      <c r="O63" s="13"/>
      <c r="P63" s="23" t="s">
        <v>140</v>
      </c>
      <c r="Q63" s="136"/>
    </row>
    <row r="64" spans="1:17" ht="70.5" customHeight="1">
      <c r="A64" s="192">
        <v>5</v>
      </c>
      <c r="B64" s="151"/>
      <c r="C64" s="232" t="s">
        <v>626</v>
      </c>
      <c r="D64" s="24" t="s">
        <v>21</v>
      </c>
      <c r="E64" s="286"/>
      <c r="F64" s="287"/>
      <c r="G64" s="288"/>
      <c r="H64" s="312"/>
      <c r="I64" s="312"/>
      <c r="J64" s="208" t="s">
        <v>158</v>
      </c>
      <c r="K64" s="209"/>
      <c r="L64" s="208" t="s">
        <v>164</v>
      </c>
      <c r="M64" s="14"/>
      <c r="N64" s="14"/>
      <c r="O64" s="14"/>
      <c r="P64" s="23" t="s">
        <v>140</v>
      </c>
      <c r="Q64" s="136"/>
    </row>
    <row r="65" spans="1:17" ht="72" customHeight="1">
      <c r="A65" s="192">
        <v>6</v>
      </c>
      <c r="B65" s="153"/>
      <c r="C65" s="232" t="s">
        <v>627</v>
      </c>
      <c r="D65" s="24" t="s">
        <v>21</v>
      </c>
      <c r="E65" s="286"/>
      <c r="F65" s="287"/>
      <c r="G65" s="288"/>
      <c r="H65" s="313"/>
      <c r="I65" s="313"/>
      <c r="J65" s="208" t="s">
        <v>165</v>
      </c>
      <c r="K65" s="209"/>
      <c r="L65" s="209"/>
      <c r="M65" s="12"/>
      <c r="N65" s="13"/>
      <c r="O65" s="13"/>
      <c r="P65" s="23" t="s">
        <v>140</v>
      </c>
      <c r="Q65" s="136"/>
    </row>
    <row r="66" spans="1:17" ht="72.75" customHeight="1">
      <c r="A66" s="190" t="s">
        <v>91</v>
      </c>
      <c r="B66" s="102" t="s">
        <v>92</v>
      </c>
      <c r="C66" s="241" t="s">
        <v>628</v>
      </c>
      <c r="D66" s="103"/>
      <c r="E66" s="103"/>
      <c r="F66" s="103"/>
      <c r="G66" s="103"/>
      <c r="H66" s="105" t="str">
        <f>IF(COUNT(D67:D72)=0,"N/A",SUM(D67:D72)/(COUNT(D67:D72)*2))</f>
        <v>N/A</v>
      </c>
      <c r="I66" s="149" t="str">
        <f>IF(H66="N/A","N/A", IF(H66&gt;=80%,"MET",IF(H66&gt;=50%,"PARTIAL MET","Not Met")))</f>
        <v>N/A</v>
      </c>
      <c r="J66" s="207"/>
      <c r="K66" s="207"/>
      <c r="L66" s="207"/>
      <c r="M66" s="106"/>
      <c r="N66" s="107"/>
      <c r="O66" s="107"/>
      <c r="P66" s="108"/>
      <c r="Q66" s="136"/>
    </row>
    <row r="67" spans="1:17" ht="87" customHeight="1">
      <c r="A67" s="191">
        <v>1</v>
      </c>
      <c r="B67" s="150"/>
      <c r="C67" s="232" t="s">
        <v>629</v>
      </c>
      <c r="D67" s="24" t="s">
        <v>21</v>
      </c>
      <c r="E67" s="286"/>
      <c r="F67" s="287"/>
      <c r="G67" s="288"/>
      <c r="H67" s="311"/>
      <c r="I67" s="311"/>
      <c r="J67" s="208" t="s">
        <v>450</v>
      </c>
      <c r="K67" s="209"/>
      <c r="L67" s="209"/>
      <c r="M67" s="12"/>
      <c r="N67" s="13"/>
      <c r="O67" s="13"/>
      <c r="P67" s="23" t="s">
        <v>140</v>
      </c>
      <c r="Q67" s="136"/>
    </row>
    <row r="68" spans="1:17" ht="66" customHeight="1">
      <c r="A68" s="192">
        <v>2</v>
      </c>
      <c r="B68" s="151"/>
      <c r="C68" s="232" t="s">
        <v>630</v>
      </c>
      <c r="D68" s="24" t="s">
        <v>21</v>
      </c>
      <c r="E68" s="286"/>
      <c r="F68" s="287"/>
      <c r="G68" s="288"/>
      <c r="H68" s="312"/>
      <c r="I68" s="312"/>
      <c r="J68" s="208" t="s">
        <v>166</v>
      </c>
      <c r="K68" s="208" t="s">
        <v>167</v>
      </c>
      <c r="L68" s="209"/>
      <c r="M68" s="12"/>
      <c r="N68" s="13"/>
      <c r="O68" s="13"/>
      <c r="P68" s="23" t="s">
        <v>140</v>
      </c>
      <c r="Q68" s="136"/>
    </row>
    <row r="69" spans="1:17" ht="66" customHeight="1">
      <c r="A69" s="192">
        <v>3</v>
      </c>
      <c r="B69" s="151"/>
      <c r="C69" s="232" t="s">
        <v>631</v>
      </c>
      <c r="D69" s="24" t="s">
        <v>21</v>
      </c>
      <c r="E69" s="286"/>
      <c r="F69" s="287"/>
      <c r="G69" s="288"/>
      <c r="H69" s="312"/>
      <c r="I69" s="312"/>
      <c r="J69" s="208" t="s">
        <v>168</v>
      </c>
      <c r="K69" s="208" t="s">
        <v>156</v>
      </c>
      <c r="L69" s="209"/>
      <c r="M69" s="12"/>
      <c r="N69" s="13"/>
      <c r="O69" s="13"/>
      <c r="P69" s="23" t="s">
        <v>140</v>
      </c>
      <c r="Q69" s="136"/>
    </row>
    <row r="70" spans="1:17" ht="66.75" customHeight="1">
      <c r="A70" s="192">
        <v>4</v>
      </c>
      <c r="B70" s="151"/>
      <c r="C70" s="232" t="s">
        <v>632</v>
      </c>
      <c r="D70" s="24" t="s">
        <v>21</v>
      </c>
      <c r="E70" s="286"/>
      <c r="F70" s="287"/>
      <c r="G70" s="288"/>
      <c r="H70" s="312"/>
      <c r="I70" s="312"/>
      <c r="J70" s="208" t="s">
        <v>169</v>
      </c>
      <c r="K70" s="209"/>
      <c r="L70" s="208" t="s">
        <v>170</v>
      </c>
      <c r="M70" s="12"/>
      <c r="N70" s="13"/>
      <c r="O70" s="13"/>
      <c r="P70" s="23" t="s">
        <v>140</v>
      </c>
      <c r="Q70" s="136"/>
    </row>
    <row r="71" spans="1:17" ht="70.5" customHeight="1">
      <c r="A71" s="192">
        <v>5</v>
      </c>
      <c r="B71" s="151"/>
      <c r="C71" s="232" t="s">
        <v>633</v>
      </c>
      <c r="D71" s="24" t="s">
        <v>21</v>
      </c>
      <c r="E71" s="286"/>
      <c r="F71" s="287"/>
      <c r="G71" s="288"/>
      <c r="H71" s="312"/>
      <c r="I71" s="312"/>
      <c r="J71" s="208" t="s">
        <v>171</v>
      </c>
      <c r="K71" s="209"/>
      <c r="L71" s="208" t="s">
        <v>170</v>
      </c>
      <c r="M71" s="14"/>
      <c r="N71" s="14"/>
      <c r="O71" s="14"/>
      <c r="P71" s="23" t="s">
        <v>140</v>
      </c>
      <c r="Q71" s="136"/>
    </row>
    <row r="72" spans="1:17" ht="72" customHeight="1">
      <c r="A72" s="192">
        <v>6</v>
      </c>
      <c r="B72" s="153"/>
      <c r="C72" s="232" t="s">
        <v>634</v>
      </c>
      <c r="D72" s="24" t="s">
        <v>21</v>
      </c>
      <c r="E72" s="286"/>
      <c r="F72" s="287"/>
      <c r="G72" s="288"/>
      <c r="H72" s="313"/>
      <c r="I72" s="313"/>
      <c r="J72" s="208" t="s">
        <v>451</v>
      </c>
      <c r="K72" s="209"/>
      <c r="L72" s="208" t="s">
        <v>170</v>
      </c>
      <c r="M72" s="12"/>
      <c r="N72" s="13"/>
      <c r="O72" s="13"/>
      <c r="P72" s="23" t="s">
        <v>140</v>
      </c>
      <c r="Q72" s="136"/>
    </row>
    <row r="73" spans="1:17" ht="72.75" customHeight="1">
      <c r="A73" s="190" t="s">
        <v>93</v>
      </c>
      <c r="B73" s="102" t="s">
        <v>94</v>
      </c>
      <c r="C73" s="241" t="s">
        <v>635</v>
      </c>
      <c r="D73" s="103"/>
      <c r="E73" s="103"/>
      <c r="F73" s="103"/>
      <c r="G73" s="103"/>
      <c r="H73" s="105" t="str">
        <f>IF(COUNT(D74:D79)=0,"N/A",SUM(D74:D79)/(COUNT(D74:D79)*2))</f>
        <v>N/A</v>
      </c>
      <c r="I73" s="149" t="str">
        <f>IF(H73="N/A","N/A", IF(H73&gt;=80%,"MET",IF(H73&gt;=50%,"PARTIAL MET","Not Met")))</f>
        <v>N/A</v>
      </c>
      <c r="J73" s="224"/>
      <c r="K73" s="225"/>
      <c r="L73" s="225"/>
      <c r="M73" s="106"/>
      <c r="N73" s="107"/>
      <c r="O73" s="107"/>
      <c r="P73" s="108"/>
      <c r="Q73" s="136"/>
    </row>
    <row r="74" spans="1:17" ht="87" customHeight="1">
      <c r="A74" s="191">
        <v>1</v>
      </c>
      <c r="B74" s="150"/>
      <c r="C74" s="232" t="s">
        <v>636</v>
      </c>
      <c r="D74" s="24" t="s">
        <v>21</v>
      </c>
      <c r="E74" s="286"/>
      <c r="F74" s="287"/>
      <c r="G74" s="288"/>
      <c r="H74" s="311"/>
      <c r="I74" s="311"/>
      <c r="J74" s="208" t="s">
        <v>452</v>
      </c>
      <c r="K74" s="209"/>
      <c r="L74" s="209"/>
      <c r="M74" s="12"/>
      <c r="N74" s="13"/>
      <c r="O74" s="13"/>
      <c r="P74" s="23" t="s">
        <v>140</v>
      </c>
      <c r="Q74" s="136"/>
    </row>
    <row r="75" spans="1:17" ht="66" customHeight="1">
      <c r="A75" s="192">
        <v>2</v>
      </c>
      <c r="B75" s="151"/>
      <c r="C75" s="232" t="s">
        <v>637</v>
      </c>
      <c r="D75" s="24" t="s">
        <v>21</v>
      </c>
      <c r="E75" s="286"/>
      <c r="F75" s="287"/>
      <c r="G75" s="288"/>
      <c r="H75" s="312"/>
      <c r="I75" s="312"/>
      <c r="J75" s="208" t="s">
        <v>166</v>
      </c>
      <c r="K75" s="208" t="s">
        <v>172</v>
      </c>
      <c r="L75" s="209"/>
      <c r="M75" s="12"/>
      <c r="N75" s="13"/>
      <c r="O75" s="13"/>
      <c r="P75" s="23" t="s">
        <v>140</v>
      </c>
      <c r="Q75" s="136"/>
    </row>
    <row r="76" spans="1:17" ht="69.75" customHeight="1">
      <c r="A76" s="192">
        <v>3</v>
      </c>
      <c r="B76" s="151"/>
      <c r="C76" s="232" t="s">
        <v>638</v>
      </c>
      <c r="D76" s="24" t="s">
        <v>21</v>
      </c>
      <c r="E76" s="286"/>
      <c r="F76" s="287"/>
      <c r="G76" s="288"/>
      <c r="H76" s="312"/>
      <c r="I76" s="312"/>
      <c r="J76" s="208" t="s">
        <v>173</v>
      </c>
      <c r="K76" s="209"/>
      <c r="L76" s="209"/>
      <c r="M76" s="12"/>
      <c r="N76" s="13"/>
      <c r="O76" s="13"/>
      <c r="P76" s="23" t="s">
        <v>140</v>
      </c>
      <c r="Q76" s="136"/>
    </row>
    <row r="77" spans="1:17" ht="66.75" customHeight="1">
      <c r="A77" s="192">
        <v>4</v>
      </c>
      <c r="B77" s="151"/>
      <c r="C77" s="232" t="s">
        <v>639</v>
      </c>
      <c r="D77" s="24" t="s">
        <v>21</v>
      </c>
      <c r="E77" s="286"/>
      <c r="F77" s="287"/>
      <c r="G77" s="288"/>
      <c r="H77" s="312"/>
      <c r="I77" s="312"/>
      <c r="J77" s="208" t="s">
        <v>453</v>
      </c>
      <c r="K77" s="209"/>
      <c r="L77" s="208" t="s">
        <v>170</v>
      </c>
      <c r="M77" s="12"/>
      <c r="N77" s="13"/>
      <c r="O77" s="13"/>
      <c r="P77" s="23" t="s">
        <v>140</v>
      </c>
      <c r="Q77" s="136"/>
    </row>
    <row r="78" spans="1:17" ht="70.5" customHeight="1">
      <c r="A78" s="192">
        <v>5</v>
      </c>
      <c r="B78" s="151"/>
      <c r="C78" s="232" t="s">
        <v>640</v>
      </c>
      <c r="D78" s="24" t="s">
        <v>21</v>
      </c>
      <c r="E78" s="286"/>
      <c r="F78" s="287"/>
      <c r="G78" s="288"/>
      <c r="H78" s="312"/>
      <c r="I78" s="312"/>
      <c r="J78" s="208" t="s">
        <v>174</v>
      </c>
      <c r="K78" s="209"/>
      <c r="L78" s="208" t="s">
        <v>170</v>
      </c>
      <c r="M78" s="14"/>
      <c r="N78" s="14"/>
      <c r="O78" s="14"/>
      <c r="P78" s="23" t="s">
        <v>140</v>
      </c>
      <c r="Q78" s="136"/>
    </row>
    <row r="79" spans="1:17" ht="72" customHeight="1">
      <c r="A79" s="192">
        <v>6</v>
      </c>
      <c r="B79" s="153"/>
      <c r="C79" s="232" t="s">
        <v>881</v>
      </c>
      <c r="D79" s="24" t="s">
        <v>21</v>
      </c>
      <c r="E79" s="286"/>
      <c r="F79" s="287"/>
      <c r="G79" s="288"/>
      <c r="H79" s="313"/>
      <c r="I79" s="313"/>
      <c r="J79" s="208" t="s">
        <v>175</v>
      </c>
      <c r="K79" s="209"/>
      <c r="L79" s="209"/>
      <c r="M79" s="12"/>
      <c r="N79" s="13"/>
      <c r="O79" s="13"/>
      <c r="P79" s="23" t="s">
        <v>140</v>
      </c>
      <c r="Q79" s="136"/>
    </row>
    <row r="80" spans="1:17" ht="72.75" customHeight="1">
      <c r="A80" s="190" t="s">
        <v>95</v>
      </c>
      <c r="B80" s="102" t="s">
        <v>96</v>
      </c>
      <c r="C80" s="241" t="s">
        <v>641</v>
      </c>
      <c r="D80" s="103"/>
      <c r="E80" s="103"/>
      <c r="F80" s="103"/>
      <c r="G80" s="103"/>
      <c r="H80" s="105" t="str">
        <f>IF(COUNT(D81:D85)=0,"N/A",SUM(D81:D85)/(COUNT(D81:D85)*2))</f>
        <v>N/A</v>
      </c>
      <c r="I80" s="149" t="str">
        <f>IF(H80="N/A","N/A", IF(H80&gt;=80%,"MET",IF(H80&gt;=50%,"PARTIAL MET","Not Met")))</f>
        <v>N/A</v>
      </c>
      <c r="J80" s="224"/>
      <c r="K80" s="225"/>
      <c r="L80" s="225"/>
      <c r="M80" s="106"/>
      <c r="N80" s="107"/>
      <c r="O80" s="107"/>
      <c r="P80" s="108"/>
      <c r="Q80" s="136"/>
    </row>
    <row r="81" spans="1:17" ht="87" customHeight="1">
      <c r="A81" s="191">
        <v>1</v>
      </c>
      <c r="B81" s="150"/>
      <c r="C81" s="232" t="s">
        <v>642</v>
      </c>
      <c r="D81" s="24" t="s">
        <v>21</v>
      </c>
      <c r="E81" s="286"/>
      <c r="F81" s="287"/>
      <c r="G81" s="288"/>
      <c r="H81" s="311"/>
      <c r="I81" s="311"/>
      <c r="J81" s="208" t="s">
        <v>434</v>
      </c>
      <c r="K81" s="209"/>
      <c r="L81" s="209"/>
      <c r="M81" s="12"/>
      <c r="N81" s="13"/>
      <c r="O81" s="13"/>
      <c r="P81" s="23" t="s">
        <v>140</v>
      </c>
      <c r="Q81" s="136"/>
    </row>
    <row r="82" spans="1:17" ht="66" customHeight="1">
      <c r="A82" s="192">
        <v>2</v>
      </c>
      <c r="B82" s="151"/>
      <c r="C82" s="232" t="s">
        <v>643</v>
      </c>
      <c r="D82" s="24" t="s">
        <v>21</v>
      </c>
      <c r="E82" s="286"/>
      <c r="F82" s="287"/>
      <c r="G82" s="288"/>
      <c r="H82" s="312"/>
      <c r="I82" s="312"/>
      <c r="J82" s="208" t="s">
        <v>166</v>
      </c>
      <c r="K82" s="208" t="s">
        <v>145</v>
      </c>
      <c r="L82" s="209"/>
      <c r="M82" s="12"/>
      <c r="N82" s="13"/>
      <c r="O82" s="13"/>
      <c r="P82" s="23" t="s">
        <v>140</v>
      </c>
      <c r="Q82" s="136"/>
    </row>
    <row r="83" spans="1:17" ht="69.75" customHeight="1">
      <c r="A83" s="192">
        <v>3</v>
      </c>
      <c r="B83" s="151"/>
      <c r="C83" s="232" t="s">
        <v>644</v>
      </c>
      <c r="D83" s="24" t="s">
        <v>21</v>
      </c>
      <c r="E83" s="286"/>
      <c r="F83" s="287"/>
      <c r="G83" s="288"/>
      <c r="H83" s="312"/>
      <c r="I83" s="312"/>
      <c r="J83" s="209"/>
      <c r="K83" s="209"/>
      <c r="L83" s="208" t="s">
        <v>176</v>
      </c>
      <c r="M83" s="12"/>
      <c r="N83" s="13"/>
      <c r="O83" s="13"/>
      <c r="P83" s="23" t="s">
        <v>140</v>
      </c>
      <c r="Q83" s="136"/>
    </row>
    <row r="84" spans="1:17" ht="66.75" customHeight="1">
      <c r="A84" s="192">
        <v>4</v>
      </c>
      <c r="B84" s="151"/>
      <c r="C84" s="232" t="s">
        <v>645</v>
      </c>
      <c r="D84" s="24" t="s">
        <v>21</v>
      </c>
      <c r="E84" s="286"/>
      <c r="F84" s="287"/>
      <c r="G84" s="288"/>
      <c r="H84" s="312"/>
      <c r="I84" s="312"/>
      <c r="J84" s="208" t="s">
        <v>177</v>
      </c>
      <c r="K84" s="209"/>
      <c r="L84" s="209"/>
      <c r="M84" s="12"/>
      <c r="N84" s="13"/>
      <c r="O84" s="13"/>
      <c r="P84" s="23" t="s">
        <v>140</v>
      </c>
      <c r="Q84" s="136"/>
    </row>
    <row r="85" spans="1:17" ht="70.5" customHeight="1">
      <c r="A85" s="192">
        <v>5</v>
      </c>
      <c r="B85" s="151"/>
      <c r="C85" s="232" t="s">
        <v>646</v>
      </c>
      <c r="D85" s="24" t="s">
        <v>21</v>
      </c>
      <c r="E85" s="286"/>
      <c r="F85" s="287"/>
      <c r="G85" s="288"/>
      <c r="H85" s="313"/>
      <c r="I85" s="313"/>
      <c r="J85" s="209"/>
      <c r="K85" s="209"/>
      <c r="L85" s="208" t="s">
        <v>178</v>
      </c>
      <c r="M85" s="14"/>
      <c r="N85" s="14"/>
      <c r="O85" s="14"/>
      <c r="P85" s="23" t="s">
        <v>140</v>
      </c>
      <c r="Q85" s="136"/>
    </row>
    <row r="86" spans="1:17" ht="72.75" customHeight="1">
      <c r="A86" s="190" t="s">
        <v>97</v>
      </c>
      <c r="B86" s="102" t="s">
        <v>98</v>
      </c>
      <c r="C86" s="241" t="s">
        <v>647</v>
      </c>
      <c r="D86" s="103"/>
      <c r="E86" s="103"/>
      <c r="F86" s="103"/>
      <c r="G86" s="103"/>
      <c r="H86" s="105" t="str">
        <f>IF(COUNT(D87:D91)=0,"N/A",SUM(D87:D91)/(COUNT(D87:D91)*2))</f>
        <v>N/A</v>
      </c>
      <c r="I86" s="149" t="str">
        <f>IF(H86="N/A","N/A", IF(H86&gt;=80%,"MET",IF(H86&gt;=50%,"PARTIAL MET","Not Met")))</f>
        <v>N/A</v>
      </c>
      <c r="J86" s="207"/>
      <c r="K86" s="207"/>
      <c r="L86" s="207"/>
      <c r="M86" s="106"/>
      <c r="N86" s="107"/>
      <c r="O86" s="107"/>
      <c r="P86" s="108"/>
      <c r="Q86" s="136"/>
    </row>
    <row r="87" spans="1:17" ht="87" customHeight="1">
      <c r="A87" s="191">
        <v>1</v>
      </c>
      <c r="B87" s="150"/>
      <c r="C87" s="232" t="s">
        <v>648</v>
      </c>
      <c r="D87" s="24" t="s">
        <v>21</v>
      </c>
      <c r="E87" s="286"/>
      <c r="F87" s="287"/>
      <c r="G87" s="288"/>
      <c r="H87" s="311"/>
      <c r="I87" s="311"/>
      <c r="J87" s="226" t="s">
        <v>454</v>
      </c>
      <c r="K87" s="209"/>
      <c r="L87" s="209"/>
      <c r="M87" s="12"/>
      <c r="N87" s="13"/>
      <c r="O87" s="13"/>
      <c r="P87" s="23" t="s">
        <v>140</v>
      </c>
      <c r="Q87" s="136"/>
    </row>
    <row r="88" spans="1:17" ht="66" customHeight="1">
      <c r="A88" s="192">
        <v>2</v>
      </c>
      <c r="B88" s="151"/>
      <c r="C88" s="232" t="s">
        <v>649</v>
      </c>
      <c r="D88" s="24" t="s">
        <v>21</v>
      </c>
      <c r="E88" s="286"/>
      <c r="F88" s="287"/>
      <c r="G88" s="288"/>
      <c r="H88" s="312"/>
      <c r="I88" s="312"/>
      <c r="J88" s="209"/>
      <c r="K88" s="226" t="s">
        <v>455</v>
      </c>
      <c r="L88" s="226" t="s">
        <v>180</v>
      </c>
      <c r="M88" s="12"/>
      <c r="N88" s="13"/>
      <c r="O88" s="13"/>
      <c r="P88" s="23" t="s">
        <v>140</v>
      </c>
      <c r="Q88" s="136"/>
    </row>
    <row r="89" spans="1:17" ht="69.75" customHeight="1">
      <c r="A89" s="192">
        <v>3</v>
      </c>
      <c r="B89" s="151"/>
      <c r="C89" s="232" t="s">
        <v>650</v>
      </c>
      <c r="D89" s="24" t="s">
        <v>21</v>
      </c>
      <c r="E89" s="286"/>
      <c r="F89" s="287"/>
      <c r="G89" s="288"/>
      <c r="H89" s="312"/>
      <c r="I89" s="312"/>
      <c r="J89" s="226" t="s">
        <v>179</v>
      </c>
      <c r="K89" s="209"/>
      <c r="L89" s="209"/>
      <c r="M89" s="12"/>
      <c r="N89" s="13"/>
      <c r="O89" s="13"/>
      <c r="P89" s="23" t="s">
        <v>140</v>
      </c>
      <c r="Q89" s="136"/>
    </row>
    <row r="90" spans="1:17" ht="66.75" customHeight="1">
      <c r="A90" s="192">
        <v>4</v>
      </c>
      <c r="B90" s="151"/>
      <c r="C90" s="232" t="s">
        <v>651</v>
      </c>
      <c r="D90" s="24" t="s">
        <v>21</v>
      </c>
      <c r="E90" s="286"/>
      <c r="F90" s="287"/>
      <c r="G90" s="288"/>
      <c r="H90" s="312"/>
      <c r="I90" s="312"/>
      <c r="J90" s="226" t="s">
        <v>456</v>
      </c>
      <c r="K90" s="226" t="s">
        <v>145</v>
      </c>
      <c r="L90" s="209"/>
      <c r="M90" s="12"/>
      <c r="N90" s="13"/>
      <c r="O90" s="13"/>
      <c r="P90" s="23" t="s">
        <v>140</v>
      </c>
      <c r="Q90" s="136"/>
    </row>
    <row r="91" spans="1:17" ht="70.5" customHeight="1">
      <c r="A91" s="192">
        <v>5</v>
      </c>
      <c r="B91" s="151"/>
      <c r="C91" s="232" t="s">
        <v>652</v>
      </c>
      <c r="D91" s="24" t="s">
        <v>21</v>
      </c>
      <c r="E91" s="286"/>
      <c r="F91" s="287"/>
      <c r="G91" s="288"/>
      <c r="H91" s="313"/>
      <c r="I91" s="313"/>
      <c r="J91" s="209"/>
      <c r="K91" s="209"/>
      <c r="L91" s="226" t="s">
        <v>181</v>
      </c>
      <c r="M91" s="14"/>
      <c r="N91" s="14"/>
      <c r="O91" s="14"/>
      <c r="P91" s="23" t="s">
        <v>140</v>
      </c>
      <c r="Q91" s="136"/>
    </row>
    <row r="92" spans="1:17" ht="72.75" customHeight="1">
      <c r="A92" s="190" t="s">
        <v>99</v>
      </c>
      <c r="B92" s="102" t="s">
        <v>100</v>
      </c>
      <c r="C92" s="241" t="s">
        <v>653</v>
      </c>
      <c r="D92" s="103"/>
      <c r="E92" s="103"/>
      <c r="F92" s="103"/>
      <c r="G92" s="103"/>
      <c r="H92" s="105" t="str">
        <f>IF(COUNT(D93:D98)=0,"N/A",SUM(D93:D98)/(COUNT(D93:D98)*2))</f>
        <v>N/A</v>
      </c>
      <c r="I92" s="149" t="str">
        <f>IF(H92="N/A","N/A", IF(H92&gt;=80%,"MET",IF(H92&gt;=50%,"PARTIAL MET","Not Met")))</f>
        <v>N/A</v>
      </c>
      <c r="J92" s="207"/>
      <c r="K92" s="207"/>
      <c r="L92" s="207"/>
      <c r="M92" s="106"/>
      <c r="N92" s="107"/>
      <c r="O92" s="107"/>
      <c r="P92" s="108"/>
      <c r="Q92" s="136"/>
    </row>
    <row r="93" spans="1:17" ht="87" customHeight="1">
      <c r="A93" s="191">
        <v>1</v>
      </c>
      <c r="B93" s="150"/>
      <c r="C93" s="232" t="s">
        <v>654</v>
      </c>
      <c r="D93" s="24" t="s">
        <v>21</v>
      </c>
      <c r="E93" s="286"/>
      <c r="F93" s="287"/>
      <c r="G93" s="288"/>
      <c r="H93" s="311"/>
      <c r="I93" s="311"/>
      <c r="J93" s="226" t="s">
        <v>182</v>
      </c>
      <c r="K93" s="209"/>
      <c r="L93" s="209"/>
      <c r="M93" s="12"/>
      <c r="N93" s="13"/>
      <c r="O93" s="13"/>
      <c r="P93" s="23" t="s">
        <v>140</v>
      </c>
      <c r="Q93" s="136"/>
    </row>
    <row r="94" spans="1:17" ht="66" customHeight="1">
      <c r="A94" s="192">
        <v>2</v>
      </c>
      <c r="B94" s="151"/>
      <c r="C94" s="232" t="s">
        <v>655</v>
      </c>
      <c r="D94" s="24" t="s">
        <v>21</v>
      </c>
      <c r="E94" s="286"/>
      <c r="F94" s="287"/>
      <c r="G94" s="288"/>
      <c r="H94" s="312"/>
      <c r="I94" s="312"/>
      <c r="J94" s="226" t="s">
        <v>457</v>
      </c>
      <c r="K94" s="226" t="s">
        <v>458</v>
      </c>
      <c r="L94" s="226" t="s">
        <v>183</v>
      </c>
      <c r="M94" s="12"/>
      <c r="N94" s="13"/>
      <c r="O94" s="13"/>
      <c r="P94" s="23" t="s">
        <v>140</v>
      </c>
      <c r="Q94" s="136"/>
    </row>
    <row r="95" spans="1:17" ht="69.75" customHeight="1">
      <c r="A95" s="192">
        <v>3</v>
      </c>
      <c r="B95" s="151"/>
      <c r="C95" s="232" t="s">
        <v>656</v>
      </c>
      <c r="D95" s="24" t="s">
        <v>21</v>
      </c>
      <c r="E95" s="286"/>
      <c r="F95" s="287"/>
      <c r="G95" s="288"/>
      <c r="H95" s="312"/>
      <c r="I95" s="312"/>
      <c r="J95" s="226" t="s">
        <v>184</v>
      </c>
      <c r="K95" s="209"/>
      <c r="L95" s="226" t="s">
        <v>185</v>
      </c>
      <c r="M95" s="12"/>
      <c r="N95" s="13"/>
      <c r="O95" s="13"/>
      <c r="P95" s="23" t="s">
        <v>140</v>
      </c>
      <c r="Q95" s="136"/>
    </row>
    <row r="96" spans="1:17" ht="66.75" customHeight="1">
      <c r="A96" s="192">
        <v>4</v>
      </c>
      <c r="B96" s="151"/>
      <c r="C96" s="232" t="s">
        <v>657</v>
      </c>
      <c r="D96" s="24" t="s">
        <v>21</v>
      </c>
      <c r="E96" s="286"/>
      <c r="F96" s="287"/>
      <c r="G96" s="288"/>
      <c r="H96" s="312"/>
      <c r="I96" s="312"/>
      <c r="J96" s="226" t="s">
        <v>459</v>
      </c>
      <c r="K96" s="209"/>
      <c r="L96" s="209"/>
      <c r="M96" s="12"/>
      <c r="N96" s="13"/>
      <c r="O96" s="13"/>
      <c r="P96" s="23" t="s">
        <v>140</v>
      </c>
      <c r="Q96" s="136"/>
    </row>
    <row r="97" spans="1:17" ht="70.5" customHeight="1">
      <c r="A97" s="192">
        <v>5</v>
      </c>
      <c r="B97" s="151"/>
      <c r="C97" s="232" t="s">
        <v>658</v>
      </c>
      <c r="D97" s="24" t="s">
        <v>21</v>
      </c>
      <c r="E97" s="286"/>
      <c r="F97" s="287"/>
      <c r="G97" s="288"/>
      <c r="H97" s="312"/>
      <c r="I97" s="312"/>
      <c r="J97" s="226" t="s">
        <v>460</v>
      </c>
      <c r="K97" s="209"/>
      <c r="L97" s="226" t="s">
        <v>186</v>
      </c>
      <c r="M97" s="14"/>
      <c r="N97" s="14"/>
      <c r="O97" s="14"/>
      <c r="P97" s="23" t="s">
        <v>140</v>
      </c>
      <c r="Q97" s="136"/>
    </row>
    <row r="98" spans="1:17" ht="72" customHeight="1">
      <c r="A98" s="192">
        <v>6</v>
      </c>
      <c r="B98" s="153"/>
      <c r="C98" s="232" t="s">
        <v>659</v>
      </c>
      <c r="D98" s="24" t="s">
        <v>21</v>
      </c>
      <c r="E98" s="286"/>
      <c r="F98" s="287"/>
      <c r="G98" s="288"/>
      <c r="H98" s="313"/>
      <c r="I98" s="313"/>
      <c r="J98" s="223" t="s">
        <v>187</v>
      </c>
      <c r="K98" s="209"/>
      <c r="L98" s="226" t="s">
        <v>461</v>
      </c>
      <c r="M98" s="12"/>
      <c r="N98" s="13"/>
      <c r="O98" s="13"/>
      <c r="P98" s="23" t="s">
        <v>140</v>
      </c>
      <c r="Q98" s="136"/>
    </row>
    <row r="99" spans="1:17" ht="72.75" customHeight="1">
      <c r="A99" s="190" t="s">
        <v>101</v>
      </c>
      <c r="B99" s="102" t="s">
        <v>102</v>
      </c>
      <c r="C99" s="241" t="s">
        <v>660</v>
      </c>
      <c r="D99" s="103"/>
      <c r="E99" s="103"/>
      <c r="F99" s="103"/>
      <c r="G99" s="103"/>
      <c r="H99" s="105" t="str">
        <f>IF(COUNT(D100:D103)=0,"N/A",SUM(D100:D103)/(COUNT(D100:D103)*2))</f>
        <v>N/A</v>
      </c>
      <c r="I99" s="149" t="str">
        <f>IF(H99="N/A","N/A", IF(H99&gt;=80%,"MET",IF(H99&gt;=50%,"PARTIAL MET","Not Met")))</f>
        <v>N/A</v>
      </c>
      <c r="J99" s="207"/>
      <c r="K99" s="207"/>
      <c r="L99" s="207"/>
      <c r="M99" s="106"/>
      <c r="N99" s="107"/>
      <c r="O99" s="107"/>
      <c r="P99" s="108"/>
      <c r="Q99" s="136"/>
    </row>
    <row r="100" spans="1:17" ht="87" customHeight="1">
      <c r="A100" s="191">
        <v>1</v>
      </c>
      <c r="B100" s="150"/>
      <c r="C100" s="232" t="s">
        <v>661</v>
      </c>
      <c r="D100" s="24" t="s">
        <v>21</v>
      </c>
      <c r="E100" s="286"/>
      <c r="F100" s="287"/>
      <c r="G100" s="288"/>
      <c r="H100" s="311"/>
      <c r="I100" s="311"/>
      <c r="J100" s="223" t="s">
        <v>434</v>
      </c>
      <c r="K100" s="209"/>
      <c r="L100" s="209"/>
      <c r="M100" s="12"/>
      <c r="N100" s="13"/>
      <c r="O100" s="13"/>
      <c r="P100" s="23" t="s">
        <v>140</v>
      </c>
      <c r="Q100" s="136"/>
    </row>
    <row r="101" spans="1:17" ht="66" customHeight="1">
      <c r="A101" s="192">
        <v>2</v>
      </c>
      <c r="B101" s="151"/>
      <c r="C101" s="232" t="s">
        <v>662</v>
      </c>
      <c r="D101" s="24" t="s">
        <v>21</v>
      </c>
      <c r="E101" s="286"/>
      <c r="F101" s="287"/>
      <c r="G101" s="288"/>
      <c r="H101" s="312"/>
      <c r="I101" s="312"/>
      <c r="J101" s="209"/>
      <c r="K101" s="209"/>
      <c r="L101" s="223" t="s">
        <v>462</v>
      </c>
      <c r="M101" s="12"/>
      <c r="N101" s="13"/>
      <c r="O101" s="13"/>
      <c r="P101" s="23" t="s">
        <v>140</v>
      </c>
      <c r="Q101" s="136"/>
    </row>
    <row r="102" spans="1:17" ht="69.75" customHeight="1">
      <c r="A102" s="192">
        <v>3</v>
      </c>
      <c r="B102" s="151"/>
      <c r="C102" s="232" t="s">
        <v>663</v>
      </c>
      <c r="D102" s="24" t="s">
        <v>21</v>
      </c>
      <c r="E102" s="286"/>
      <c r="F102" s="287"/>
      <c r="G102" s="288"/>
      <c r="H102" s="312"/>
      <c r="I102" s="312"/>
      <c r="J102" s="209"/>
      <c r="K102" s="223" t="s">
        <v>189</v>
      </c>
      <c r="L102" s="223" t="s">
        <v>463</v>
      </c>
      <c r="M102" s="12"/>
      <c r="N102" s="13"/>
      <c r="O102" s="13"/>
      <c r="P102" s="23" t="s">
        <v>140</v>
      </c>
      <c r="Q102" s="136"/>
    </row>
    <row r="103" spans="1:17" ht="66.75" customHeight="1">
      <c r="A103" s="192">
        <v>4</v>
      </c>
      <c r="B103" s="151"/>
      <c r="C103" s="232" t="s">
        <v>664</v>
      </c>
      <c r="D103" s="24" t="s">
        <v>21</v>
      </c>
      <c r="E103" s="286"/>
      <c r="F103" s="287"/>
      <c r="G103" s="288"/>
      <c r="H103" s="313"/>
      <c r="I103" s="313"/>
      <c r="J103" s="223" t="s">
        <v>190</v>
      </c>
      <c r="K103" s="223" t="s">
        <v>145</v>
      </c>
      <c r="L103" s="226" t="s">
        <v>188</v>
      </c>
      <c r="M103" s="12"/>
      <c r="N103" s="13"/>
      <c r="O103" s="13"/>
      <c r="P103" s="23" t="s">
        <v>140</v>
      </c>
      <c r="Q103" s="136"/>
    </row>
    <row r="104" spans="1:17" ht="72.75" customHeight="1">
      <c r="A104" s="190" t="s">
        <v>103</v>
      </c>
      <c r="B104" s="102" t="s">
        <v>104</v>
      </c>
      <c r="C104" s="241" t="s">
        <v>665</v>
      </c>
      <c r="D104" s="103"/>
      <c r="E104" s="103"/>
      <c r="F104" s="103"/>
      <c r="G104" s="103"/>
      <c r="H104" s="105" t="str">
        <f>IF(COUNT(D105:D110)=0,"N/A",SUM(D105:D110)/(COUNT(D105:D110)*2))</f>
        <v>N/A</v>
      </c>
      <c r="I104" s="149" t="str">
        <f>IF(H104="N/A","N/A", IF(H104&gt;=80%,"MET",IF(H104&gt;=50%,"PARTIAL MET","Not Met")))</f>
        <v>N/A</v>
      </c>
      <c r="J104" s="207"/>
      <c r="K104" s="207"/>
      <c r="L104" s="207"/>
      <c r="M104" s="106"/>
      <c r="N104" s="107"/>
      <c r="O104" s="107"/>
      <c r="P104" s="108"/>
      <c r="Q104" s="136"/>
    </row>
    <row r="105" spans="1:17" ht="87" customHeight="1">
      <c r="A105" s="191">
        <v>1</v>
      </c>
      <c r="B105" s="150"/>
      <c r="C105" s="232" t="s">
        <v>666</v>
      </c>
      <c r="D105" s="24" t="s">
        <v>21</v>
      </c>
      <c r="E105" s="286"/>
      <c r="F105" s="287"/>
      <c r="G105" s="288"/>
      <c r="H105" s="311"/>
      <c r="I105" s="311"/>
      <c r="J105" s="209"/>
      <c r="K105" s="209"/>
      <c r="L105" s="208" t="s">
        <v>191</v>
      </c>
      <c r="M105" s="12"/>
      <c r="N105" s="13"/>
      <c r="O105" s="13"/>
      <c r="P105" s="23" t="s">
        <v>140</v>
      </c>
      <c r="Q105" s="136"/>
    </row>
    <row r="106" spans="1:17" ht="66" customHeight="1">
      <c r="A106" s="192">
        <v>2</v>
      </c>
      <c r="B106" s="151"/>
      <c r="C106" s="232" t="s">
        <v>667</v>
      </c>
      <c r="D106" s="24" t="s">
        <v>21</v>
      </c>
      <c r="E106" s="286"/>
      <c r="F106" s="287"/>
      <c r="G106" s="288"/>
      <c r="H106" s="312"/>
      <c r="I106" s="312"/>
      <c r="J106" s="209"/>
      <c r="K106" s="209"/>
      <c r="L106" s="208" t="s">
        <v>192</v>
      </c>
      <c r="M106" s="12"/>
      <c r="N106" s="13"/>
      <c r="O106" s="13"/>
      <c r="P106" s="23" t="s">
        <v>140</v>
      </c>
      <c r="Q106" s="136"/>
    </row>
    <row r="107" spans="1:17" ht="69.75" customHeight="1">
      <c r="A107" s="192">
        <v>3</v>
      </c>
      <c r="B107" s="151"/>
      <c r="C107" s="232" t="s">
        <v>668</v>
      </c>
      <c r="D107" s="24" t="s">
        <v>21</v>
      </c>
      <c r="E107" s="286"/>
      <c r="F107" s="287"/>
      <c r="G107" s="288"/>
      <c r="H107" s="312"/>
      <c r="I107" s="312"/>
      <c r="J107" s="208" t="s">
        <v>464</v>
      </c>
      <c r="K107" s="209"/>
      <c r="L107" s="208" t="s">
        <v>465</v>
      </c>
      <c r="M107" s="12"/>
      <c r="N107" s="13"/>
      <c r="O107" s="13"/>
      <c r="P107" s="23" t="s">
        <v>140</v>
      </c>
      <c r="Q107" s="136"/>
    </row>
    <row r="108" spans="1:17" ht="66.75" customHeight="1">
      <c r="A108" s="192">
        <v>4</v>
      </c>
      <c r="B108" s="151"/>
      <c r="C108" s="232" t="s">
        <v>669</v>
      </c>
      <c r="D108" s="24" t="s">
        <v>21</v>
      </c>
      <c r="E108" s="286"/>
      <c r="F108" s="287"/>
      <c r="G108" s="288"/>
      <c r="H108" s="312"/>
      <c r="I108" s="312"/>
      <c r="J108" s="208" t="s">
        <v>466</v>
      </c>
      <c r="K108" s="208" t="s">
        <v>193</v>
      </c>
      <c r="L108" s="208" t="s">
        <v>188</v>
      </c>
      <c r="M108" s="12"/>
      <c r="N108" s="13"/>
      <c r="O108" s="13"/>
      <c r="P108" s="23" t="s">
        <v>140</v>
      </c>
      <c r="Q108" s="136"/>
    </row>
    <row r="109" spans="1:17" ht="70.5" customHeight="1">
      <c r="A109" s="192">
        <v>5</v>
      </c>
      <c r="B109" s="151"/>
      <c r="C109" s="232" t="s">
        <v>670</v>
      </c>
      <c r="D109" s="24" t="s">
        <v>21</v>
      </c>
      <c r="E109" s="286"/>
      <c r="F109" s="287"/>
      <c r="G109" s="288"/>
      <c r="H109" s="312"/>
      <c r="I109" s="312"/>
      <c r="J109" s="209"/>
      <c r="K109" s="209"/>
      <c r="L109" s="208" t="s">
        <v>467</v>
      </c>
      <c r="M109" s="14"/>
      <c r="N109" s="14"/>
      <c r="O109" s="14"/>
      <c r="P109" s="23" t="s">
        <v>140</v>
      </c>
      <c r="Q109" s="136"/>
    </row>
    <row r="110" spans="1:17" ht="72" customHeight="1">
      <c r="A110" s="192">
        <v>6</v>
      </c>
      <c r="B110" s="153"/>
      <c r="C110" s="232" t="s">
        <v>671</v>
      </c>
      <c r="D110" s="24" t="s">
        <v>21</v>
      </c>
      <c r="E110" s="286"/>
      <c r="F110" s="287"/>
      <c r="G110" s="288"/>
      <c r="H110" s="313"/>
      <c r="I110" s="313"/>
      <c r="J110" s="223" t="s">
        <v>468</v>
      </c>
      <c r="K110" s="223" t="s">
        <v>194</v>
      </c>
      <c r="L110" s="209"/>
      <c r="M110" s="12"/>
      <c r="N110" s="13"/>
      <c r="O110" s="13"/>
      <c r="P110" s="23" t="s">
        <v>140</v>
      </c>
      <c r="Q110" s="136"/>
    </row>
    <row r="111" spans="1:17" ht="72.75" customHeight="1">
      <c r="A111" s="190" t="s">
        <v>105</v>
      </c>
      <c r="B111" s="102" t="s">
        <v>106</v>
      </c>
      <c r="C111" s="241" t="s">
        <v>672</v>
      </c>
      <c r="D111" s="103"/>
      <c r="E111" s="103"/>
      <c r="F111" s="103"/>
      <c r="G111" s="103"/>
      <c r="H111" s="105" t="str">
        <f>IF(COUNT(D112:D117)=0,"N/A",SUM(D112:D117)/(COUNT(D112:D117)*2))</f>
        <v>N/A</v>
      </c>
      <c r="I111" s="149" t="str">
        <f>IF(H111="N/A","N/A", IF(H111&gt;=80%,"MET",IF(H111&gt;=50%,"PARTIAL MET","Not Met")))</f>
        <v>N/A</v>
      </c>
      <c r="J111" s="207"/>
      <c r="K111" s="207"/>
      <c r="L111" s="207"/>
      <c r="M111" s="106"/>
      <c r="N111" s="107"/>
      <c r="O111" s="107"/>
      <c r="P111" s="108"/>
      <c r="Q111" s="136"/>
    </row>
    <row r="112" spans="1:17" ht="87" customHeight="1">
      <c r="A112" s="191">
        <v>1</v>
      </c>
      <c r="B112" s="150"/>
      <c r="C112" s="232" t="s">
        <v>673</v>
      </c>
      <c r="D112" s="24" t="s">
        <v>21</v>
      </c>
      <c r="E112" s="286"/>
      <c r="F112" s="287"/>
      <c r="G112" s="288"/>
      <c r="H112" s="311"/>
      <c r="I112" s="311"/>
      <c r="J112" s="223" t="s">
        <v>434</v>
      </c>
      <c r="K112" s="209"/>
      <c r="L112" s="209"/>
      <c r="M112" s="12"/>
      <c r="N112" s="13"/>
      <c r="O112" s="13"/>
      <c r="P112" s="23" t="s">
        <v>140</v>
      </c>
      <c r="Q112" s="136"/>
    </row>
    <row r="113" spans="1:17" ht="66" customHeight="1">
      <c r="A113" s="192">
        <v>2</v>
      </c>
      <c r="B113" s="151"/>
      <c r="C113" s="232" t="s">
        <v>674</v>
      </c>
      <c r="D113" s="24" t="s">
        <v>21</v>
      </c>
      <c r="E113" s="286"/>
      <c r="F113" s="287"/>
      <c r="G113" s="288"/>
      <c r="H113" s="312"/>
      <c r="I113" s="312"/>
      <c r="J113" s="208" t="s">
        <v>195</v>
      </c>
      <c r="K113" s="208" t="s">
        <v>469</v>
      </c>
      <c r="L113" s="209"/>
      <c r="M113" s="12"/>
      <c r="N113" s="13"/>
      <c r="O113" s="13"/>
      <c r="P113" s="23" t="s">
        <v>140</v>
      </c>
      <c r="Q113" s="136"/>
    </row>
    <row r="114" spans="1:17" ht="69.75" customHeight="1">
      <c r="A114" s="192">
        <v>3</v>
      </c>
      <c r="B114" s="151"/>
      <c r="C114" s="232" t="s">
        <v>675</v>
      </c>
      <c r="D114" s="24" t="s">
        <v>21</v>
      </c>
      <c r="E114" s="286"/>
      <c r="F114" s="287"/>
      <c r="G114" s="288"/>
      <c r="H114" s="312"/>
      <c r="I114" s="312"/>
      <c r="J114" s="209"/>
      <c r="K114" s="209"/>
      <c r="L114" s="208" t="s">
        <v>196</v>
      </c>
      <c r="M114" s="12"/>
      <c r="N114" s="13"/>
      <c r="O114" s="13"/>
      <c r="P114" s="23" t="s">
        <v>140</v>
      </c>
      <c r="Q114" s="136"/>
    </row>
    <row r="115" spans="1:17" ht="66.75" customHeight="1">
      <c r="A115" s="192">
        <v>4</v>
      </c>
      <c r="B115" s="151"/>
      <c r="C115" s="232" t="s">
        <v>676</v>
      </c>
      <c r="D115" s="24" t="s">
        <v>21</v>
      </c>
      <c r="E115" s="286"/>
      <c r="F115" s="287"/>
      <c r="G115" s="288"/>
      <c r="H115" s="312"/>
      <c r="I115" s="312"/>
      <c r="J115" s="209"/>
      <c r="K115" s="208" t="s">
        <v>197</v>
      </c>
      <c r="L115" s="208" t="s">
        <v>198</v>
      </c>
      <c r="M115" s="12"/>
      <c r="N115" s="13"/>
      <c r="O115" s="13"/>
      <c r="P115" s="23" t="s">
        <v>140</v>
      </c>
      <c r="Q115" s="136"/>
    </row>
    <row r="116" spans="1:17" ht="70.5" customHeight="1">
      <c r="A116" s="192">
        <v>5</v>
      </c>
      <c r="B116" s="151"/>
      <c r="C116" s="232" t="s">
        <v>677</v>
      </c>
      <c r="D116" s="24" t="s">
        <v>21</v>
      </c>
      <c r="E116" s="286"/>
      <c r="F116" s="287"/>
      <c r="G116" s="288"/>
      <c r="H116" s="312"/>
      <c r="I116" s="312"/>
      <c r="J116" s="209"/>
      <c r="K116" s="209"/>
      <c r="L116" s="208" t="s">
        <v>199</v>
      </c>
      <c r="M116" s="14"/>
      <c r="N116" s="14"/>
      <c r="O116" s="14"/>
      <c r="P116" s="23" t="s">
        <v>140</v>
      </c>
      <c r="Q116" s="136"/>
    </row>
    <row r="117" spans="1:17" ht="72" customHeight="1">
      <c r="A117" s="192">
        <v>6</v>
      </c>
      <c r="B117" s="153"/>
      <c r="C117" s="232" t="s">
        <v>678</v>
      </c>
      <c r="D117" s="24" t="s">
        <v>21</v>
      </c>
      <c r="E117" s="286"/>
      <c r="F117" s="287"/>
      <c r="G117" s="288"/>
      <c r="H117" s="313"/>
      <c r="I117" s="313"/>
      <c r="J117" s="209"/>
      <c r="K117" s="209"/>
      <c r="L117" s="208" t="s">
        <v>200</v>
      </c>
      <c r="M117" s="12"/>
      <c r="N117" s="13"/>
      <c r="O117" s="13"/>
      <c r="P117" s="23" t="s">
        <v>140</v>
      </c>
      <c r="Q117" s="136"/>
    </row>
    <row r="118" spans="1:17" ht="72.75" customHeight="1">
      <c r="A118" s="190" t="s">
        <v>107</v>
      </c>
      <c r="B118" s="102" t="s">
        <v>108</v>
      </c>
      <c r="C118" s="241" t="s">
        <v>679</v>
      </c>
      <c r="D118" s="103"/>
      <c r="E118" s="103"/>
      <c r="F118" s="103"/>
      <c r="G118" s="103"/>
      <c r="H118" s="105" t="str">
        <f>IF(COUNT(D119:D124)=0,"N/A",SUM(D119:D124)/(COUNT(D119:D124)*2))</f>
        <v>N/A</v>
      </c>
      <c r="I118" s="149" t="str">
        <f>IF(H118="N/A","N/A", IF(H118&gt;=80%,"MET",IF(H118&gt;=50%,"PARTIAL MET","Not Met")))</f>
        <v>N/A</v>
      </c>
      <c r="J118" s="207"/>
      <c r="K118" s="207"/>
      <c r="L118" s="207"/>
      <c r="M118" s="106"/>
      <c r="N118" s="107"/>
      <c r="O118" s="107"/>
      <c r="P118" s="108"/>
      <c r="Q118" s="136"/>
    </row>
    <row r="119" spans="1:17" ht="87" customHeight="1">
      <c r="A119" s="191">
        <v>1</v>
      </c>
      <c r="B119" s="317"/>
      <c r="C119" s="232" t="s">
        <v>680</v>
      </c>
      <c r="D119" s="24" t="s">
        <v>21</v>
      </c>
      <c r="E119" s="286"/>
      <c r="F119" s="287"/>
      <c r="G119" s="288"/>
      <c r="H119" s="311"/>
      <c r="I119" s="311"/>
      <c r="J119" s="223" t="s">
        <v>201</v>
      </c>
      <c r="K119" s="209"/>
      <c r="L119" s="209"/>
      <c r="M119" s="12"/>
      <c r="N119" s="13"/>
      <c r="O119" s="13"/>
      <c r="P119" s="23" t="s">
        <v>140</v>
      </c>
      <c r="Q119" s="136"/>
    </row>
    <row r="120" spans="1:17" ht="66" customHeight="1">
      <c r="A120" s="192">
        <v>2</v>
      </c>
      <c r="B120" s="318"/>
      <c r="C120" s="232" t="s">
        <v>681</v>
      </c>
      <c r="D120" s="24" t="s">
        <v>21</v>
      </c>
      <c r="E120" s="286"/>
      <c r="F120" s="287"/>
      <c r="G120" s="288"/>
      <c r="H120" s="312"/>
      <c r="I120" s="312"/>
      <c r="J120" s="223" t="s">
        <v>202</v>
      </c>
      <c r="K120" s="209"/>
      <c r="L120" s="209"/>
      <c r="M120" s="12"/>
      <c r="N120" s="13"/>
      <c r="O120" s="13"/>
      <c r="P120" s="23" t="s">
        <v>140</v>
      </c>
      <c r="Q120" s="136"/>
    </row>
    <row r="121" spans="1:17" ht="69.75" customHeight="1">
      <c r="A121" s="192">
        <v>3</v>
      </c>
      <c r="B121" s="318"/>
      <c r="C121" s="232" t="s">
        <v>682</v>
      </c>
      <c r="D121" s="24" t="s">
        <v>21</v>
      </c>
      <c r="E121" s="286"/>
      <c r="F121" s="287"/>
      <c r="G121" s="288"/>
      <c r="H121" s="312"/>
      <c r="I121" s="312"/>
      <c r="J121" s="223" t="s">
        <v>203</v>
      </c>
      <c r="K121" s="209"/>
      <c r="L121" s="223" t="s">
        <v>204</v>
      </c>
      <c r="M121" s="12"/>
      <c r="N121" s="13"/>
      <c r="O121" s="13"/>
      <c r="P121" s="23" t="s">
        <v>140</v>
      </c>
      <c r="Q121" s="136"/>
    </row>
    <row r="122" spans="1:17" ht="66.75" customHeight="1">
      <c r="A122" s="192">
        <v>4</v>
      </c>
      <c r="B122" s="318"/>
      <c r="C122" s="232" t="s">
        <v>683</v>
      </c>
      <c r="D122" s="24" t="s">
        <v>21</v>
      </c>
      <c r="E122" s="286"/>
      <c r="F122" s="287"/>
      <c r="G122" s="288"/>
      <c r="H122" s="312"/>
      <c r="I122" s="312"/>
      <c r="J122" s="223" t="s">
        <v>205</v>
      </c>
      <c r="K122" s="223" t="s">
        <v>206</v>
      </c>
      <c r="L122" s="209"/>
      <c r="M122" s="12"/>
      <c r="N122" s="13"/>
      <c r="O122" s="13"/>
      <c r="P122" s="23" t="s">
        <v>140</v>
      </c>
      <c r="Q122" s="136"/>
    </row>
    <row r="123" spans="1:17" ht="70.5" customHeight="1">
      <c r="A123" s="192">
        <v>5</v>
      </c>
      <c r="B123" s="318"/>
      <c r="C123" s="232" t="s">
        <v>684</v>
      </c>
      <c r="D123" s="24" t="s">
        <v>21</v>
      </c>
      <c r="E123" s="286"/>
      <c r="F123" s="287"/>
      <c r="G123" s="288"/>
      <c r="H123" s="312"/>
      <c r="I123" s="312"/>
      <c r="J123" s="223" t="s">
        <v>470</v>
      </c>
      <c r="K123" s="209"/>
      <c r="L123" s="209"/>
      <c r="M123" s="14"/>
      <c r="N123" s="14"/>
      <c r="O123" s="14"/>
      <c r="P123" s="23" t="s">
        <v>140</v>
      </c>
      <c r="Q123" s="136"/>
    </row>
    <row r="124" spans="1:17" ht="87" customHeight="1">
      <c r="A124" s="191">
        <v>6</v>
      </c>
      <c r="B124" s="319"/>
      <c r="C124" s="232" t="s">
        <v>685</v>
      </c>
      <c r="D124" s="24" t="s">
        <v>21</v>
      </c>
      <c r="E124" s="286"/>
      <c r="F124" s="287"/>
      <c r="G124" s="288"/>
      <c r="H124" s="313"/>
      <c r="I124" s="313"/>
      <c r="J124" s="209"/>
      <c r="K124" s="223" t="s">
        <v>207</v>
      </c>
      <c r="L124" s="209"/>
      <c r="M124" s="12"/>
      <c r="N124" s="13"/>
      <c r="O124" s="13"/>
      <c r="P124" s="23" t="s">
        <v>140</v>
      </c>
      <c r="Q124" s="136"/>
    </row>
    <row r="125" spans="1:17" ht="72.75" customHeight="1">
      <c r="A125" s="190" t="s">
        <v>109</v>
      </c>
      <c r="B125" s="102" t="s">
        <v>110</v>
      </c>
      <c r="C125" s="241" t="s">
        <v>686</v>
      </c>
      <c r="D125" s="103"/>
      <c r="E125" s="103"/>
      <c r="F125" s="103"/>
      <c r="G125" s="103"/>
      <c r="H125" s="105" t="str">
        <f>IF(COUNT(D126:D129)=0,"N/A",SUM(D126:D129)/(COUNT(D126:D129)*2))</f>
        <v>N/A</v>
      </c>
      <c r="I125" s="149" t="str">
        <f>IF(H125="N/A","N/A", IF(H125&gt;=80%,"MET",IF(H125&gt;=50%,"PARTIAL MET","Not Met")))</f>
        <v>N/A</v>
      </c>
      <c r="J125" s="207"/>
      <c r="K125" s="207"/>
      <c r="L125" s="207"/>
      <c r="M125" s="106"/>
      <c r="N125" s="107"/>
      <c r="O125" s="107"/>
      <c r="P125" s="108"/>
      <c r="Q125" s="136"/>
    </row>
    <row r="126" spans="1:17" ht="87" customHeight="1">
      <c r="A126" s="191">
        <v>1</v>
      </c>
      <c r="B126" s="150"/>
      <c r="C126" s="232" t="s">
        <v>687</v>
      </c>
      <c r="D126" s="24" t="s">
        <v>21</v>
      </c>
      <c r="E126" s="286"/>
      <c r="F126" s="287"/>
      <c r="G126" s="288"/>
      <c r="H126" s="311"/>
      <c r="I126" s="311"/>
      <c r="J126" s="208" t="s">
        <v>212</v>
      </c>
      <c r="K126" s="209"/>
      <c r="L126" s="209"/>
      <c r="M126" s="12"/>
      <c r="N126" s="13"/>
      <c r="O126" s="13"/>
      <c r="P126" s="23" t="s">
        <v>140</v>
      </c>
      <c r="Q126" s="136"/>
    </row>
    <row r="127" spans="1:17" ht="66" customHeight="1">
      <c r="A127" s="192">
        <v>2</v>
      </c>
      <c r="B127" s="151"/>
      <c r="C127" s="232" t="s">
        <v>688</v>
      </c>
      <c r="D127" s="24" t="s">
        <v>21</v>
      </c>
      <c r="E127" s="286"/>
      <c r="F127" s="287"/>
      <c r="G127" s="288"/>
      <c r="H127" s="312"/>
      <c r="I127" s="312"/>
      <c r="J127" s="208" t="s">
        <v>213</v>
      </c>
      <c r="K127" s="209"/>
      <c r="L127" s="209"/>
      <c r="M127" s="12"/>
      <c r="N127" s="13"/>
      <c r="O127" s="13"/>
      <c r="P127" s="23" t="s">
        <v>140</v>
      </c>
      <c r="Q127" s="136"/>
    </row>
    <row r="128" spans="1:17" ht="69.75" customHeight="1">
      <c r="A128" s="192">
        <v>3</v>
      </c>
      <c r="B128" s="151"/>
      <c r="C128" s="232" t="s">
        <v>689</v>
      </c>
      <c r="D128" s="24" t="s">
        <v>21</v>
      </c>
      <c r="E128" s="286"/>
      <c r="F128" s="287"/>
      <c r="G128" s="288"/>
      <c r="H128" s="312"/>
      <c r="I128" s="312"/>
      <c r="J128" s="208" t="s">
        <v>214</v>
      </c>
      <c r="K128" s="208" t="s">
        <v>215</v>
      </c>
      <c r="L128" s="209"/>
      <c r="M128" s="12"/>
      <c r="N128" s="13"/>
      <c r="O128" s="13"/>
      <c r="P128" s="23" t="s">
        <v>140</v>
      </c>
      <c r="Q128" s="136"/>
    </row>
    <row r="129" spans="1:17" ht="66.75" customHeight="1">
      <c r="A129" s="192">
        <v>4</v>
      </c>
      <c r="B129" s="151"/>
      <c r="C129" s="232" t="s">
        <v>690</v>
      </c>
      <c r="D129" s="24" t="s">
        <v>21</v>
      </c>
      <c r="E129" s="286"/>
      <c r="F129" s="287"/>
      <c r="G129" s="288"/>
      <c r="H129" s="313"/>
      <c r="I129" s="313"/>
      <c r="J129" s="208" t="s">
        <v>216</v>
      </c>
      <c r="K129" s="208" t="s">
        <v>217</v>
      </c>
      <c r="L129" s="209"/>
      <c r="M129" s="12"/>
      <c r="N129" s="13"/>
      <c r="O129" s="13"/>
      <c r="P129" s="23" t="s">
        <v>140</v>
      </c>
      <c r="Q129" s="136"/>
    </row>
    <row r="130" spans="1:17" ht="72.75" customHeight="1">
      <c r="A130" s="190" t="s">
        <v>111</v>
      </c>
      <c r="B130" s="102" t="s">
        <v>112</v>
      </c>
      <c r="C130" s="241" t="s">
        <v>691</v>
      </c>
      <c r="D130" s="103"/>
      <c r="E130" s="103"/>
      <c r="F130" s="103"/>
      <c r="G130" s="103"/>
      <c r="H130" s="105" t="str">
        <f>IF(COUNT(D131:D135)=0,"N/A",SUM(D131:D135)/(COUNT(D131:D135)*2))</f>
        <v>N/A</v>
      </c>
      <c r="I130" s="149" t="str">
        <f>IF(H130="N/A","N/A", IF(H130&gt;=80%,"MET",IF(H130&gt;=50%,"PARTIAL MET","Not Met")))</f>
        <v>N/A</v>
      </c>
      <c r="J130" s="207"/>
      <c r="K130" s="207"/>
      <c r="L130" s="207"/>
      <c r="M130" s="106"/>
      <c r="N130" s="107"/>
      <c r="O130" s="107"/>
      <c r="P130" s="108"/>
      <c r="Q130" s="136"/>
    </row>
    <row r="131" spans="1:17" ht="87" customHeight="1">
      <c r="A131" s="191">
        <v>1</v>
      </c>
      <c r="B131" s="150"/>
      <c r="C131" s="232" t="s">
        <v>692</v>
      </c>
      <c r="D131" s="24" t="s">
        <v>21</v>
      </c>
      <c r="E131" s="286"/>
      <c r="F131" s="287"/>
      <c r="G131" s="288"/>
      <c r="H131" s="311"/>
      <c r="I131" s="314"/>
      <c r="J131" s="208" t="s">
        <v>436</v>
      </c>
      <c r="K131" s="209"/>
      <c r="L131" s="209"/>
      <c r="M131" s="12"/>
      <c r="N131" s="13"/>
      <c r="O131" s="13"/>
      <c r="P131" s="23" t="s">
        <v>140</v>
      </c>
      <c r="Q131" s="136"/>
    </row>
    <row r="132" spans="1:17" ht="66" customHeight="1">
      <c r="A132" s="192">
        <v>2</v>
      </c>
      <c r="B132" s="151"/>
      <c r="C132" s="232" t="s">
        <v>693</v>
      </c>
      <c r="D132" s="24" t="s">
        <v>21</v>
      </c>
      <c r="E132" s="286"/>
      <c r="F132" s="287"/>
      <c r="G132" s="288"/>
      <c r="H132" s="312"/>
      <c r="I132" s="315"/>
      <c r="J132" s="209"/>
      <c r="K132" s="208" t="s">
        <v>208</v>
      </c>
      <c r="L132" s="209"/>
      <c r="M132" s="12"/>
      <c r="N132" s="13"/>
      <c r="O132" s="13"/>
      <c r="P132" s="23" t="s">
        <v>140</v>
      </c>
      <c r="Q132" s="136"/>
    </row>
    <row r="133" spans="1:17" ht="69.75" customHeight="1">
      <c r="A133" s="192">
        <v>3</v>
      </c>
      <c r="B133" s="151"/>
      <c r="C133" s="232" t="s">
        <v>694</v>
      </c>
      <c r="D133" s="24" t="s">
        <v>21</v>
      </c>
      <c r="E133" s="286"/>
      <c r="F133" s="287"/>
      <c r="G133" s="288"/>
      <c r="H133" s="312"/>
      <c r="I133" s="315"/>
      <c r="J133" s="208" t="s">
        <v>209</v>
      </c>
      <c r="K133" s="209"/>
      <c r="L133" s="208" t="s">
        <v>210</v>
      </c>
      <c r="M133" s="12"/>
      <c r="N133" s="13"/>
      <c r="O133" s="13"/>
      <c r="P133" s="23" t="s">
        <v>140</v>
      </c>
      <c r="Q133" s="136"/>
    </row>
    <row r="134" spans="1:17" ht="66.75" customHeight="1">
      <c r="A134" s="192">
        <v>4</v>
      </c>
      <c r="B134" s="151"/>
      <c r="C134" s="232" t="s">
        <v>695</v>
      </c>
      <c r="D134" s="24" t="s">
        <v>21</v>
      </c>
      <c r="E134" s="286"/>
      <c r="F134" s="287"/>
      <c r="G134" s="288"/>
      <c r="H134" s="312"/>
      <c r="I134" s="315"/>
      <c r="J134" s="208" t="s">
        <v>211</v>
      </c>
      <c r="K134" s="209"/>
      <c r="L134" s="209"/>
      <c r="M134" s="12"/>
      <c r="N134" s="13"/>
      <c r="O134" s="13"/>
      <c r="P134" s="23" t="s">
        <v>140</v>
      </c>
      <c r="Q134" s="136"/>
    </row>
    <row r="135" spans="1:17" ht="70.5" customHeight="1">
      <c r="A135" s="192">
        <v>5</v>
      </c>
      <c r="B135" s="151"/>
      <c r="C135" s="232" t="s">
        <v>696</v>
      </c>
      <c r="D135" s="24" t="s">
        <v>21</v>
      </c>
      <c r="E135" s="286"/>
      <c r="F135" s="287"/>
      <c r="G135" s="288"/>
      <c r="H135" s="313"/>
      <c r="I135" s="316"/>
      <c r="J135" s="209"/>
      <c r="K135" s="209"/>
      <c r="L135" s="208" t="s">
        <v>471</v>
      </c>
      <c r="M135" s="14"/>
      <c r="N135" s="14"/>
      <c r="O135" s="14"/>
      <c r="P135" s="23" t="s">
        <v>140</v>
      </c>
      <c r="Q135" s="136"/>
    </row>
    <row r="136" spans="1:17" ht="72.75" customHeight="1">
      <c r="A136" s="190" t="s">
        <v>113</v>
      </c>
      <c r="B136" s="102" t="s">
        <v>114</v>
      </c>
      <c r="C136" s="241" t="s">
        <v>697</v>
      </c>
      <c r="D136" s="103"/>
      <c r="E136" s="103"/>
      <c r="F136" s="103"/>
      <c r="G136" s="103"/>
      <c r="H136" s="105" t="str">
        <f>IF(COUNT(D137:D141)=0,"N/A",SUM(D137:D141)/(COUNT(D137:D141)*2))</f>
        <v>N/A</v>
      </c>
      <c r="I136" s="105" t="str">
        <f>IF(H136="N/A","N/A", IF(H136&gt;=80%,"MET",IF(H136&gt;=50%,"PARTIAL MET","Not H141:I141Met")))</f>
        <v>N/A</v>
      </c>
      <c r="J136" s="207"/>
      <c r="K136" s="207"/>
      <c r="L136" s="207"/>
      <c r="M136" s="106"/>
      <c r="N136" s="107"/>
      <c r="O136" s="107"/>
      <c r="P136" s="108"/>
      <c r="Q136" s="136"/>
    </row>
    <row r="137" spans="1:17" ht="87" customHeight="1">
      <c r="A137" s="191">
        <v>1</v>
      </c>
      <c r="B137" s="150"/>
      <c r="C137" s="232" t="s">
        <v>698</v>
      </c>
      <c r="D137" s="24" t="s">
        <v>21</v>
      </c>
      <c r="E137" s="286"/>
      <c r="F137" s="287"/>
      <c r="G137" s="288"/>
      <c r="H137" s="311"/>
      <c r="I137" s="311"/>
      <c r="J137" s="208" t="s">
        <v>218</v>
      </c>
      <c r="K137" s="209"/>
      <c r="L137" s="209"/>
      <c r="M137" s="12"/>
      <c r="N137" s="13"/>
      <c r="O137" s="13"/>
      <c r="P137" s="23" t="s">
        <v>140</v>
      </c>
      <c r="Q137" s="136"/>
    </row>
    <row r="138" spans="1:17" ht="66" customHeight="1">
      <c r="A138" s="192">
        <v>2</v>
      </c>
      <c r="B138" s="151"/>
      <c r="C138" s="232" t="s">
        <v>699</v>
      </c>
      <c r="D138" s="24" t="s">
        <v>21</v>
      </c>
      <c r="E138" s="286"/>
      <c r="F138" s="287"/>
      <c r="G138" s="288"/>
      <c r="H138" s="312"/>
      <c r="I138" s="312"/>
      <c r="J138" s="208" t="s">
        <v>219</v>
      </c>
      <c r="K138" s="209"/>
      <c r="L138" s="209"/>
      <c r="M138" s="12"/>
      <c r="N138" s="13"/>
      <c r="O138" s="13"/>
      <c r="P138" s="23" t="s">
        <v>140</v>
      </c>
      <c r="Q138" s="136"/>
    </row>
    <row r="139" spans="1:17" ht="69.75" customHeight="1">
      <c r="A139" s="192">
        <v>3</v>
      </c>
      <c r="B139" s="151"/>
      <c r="C139" s="232" t="s">
        <v>700</v>
      </c>
      <c r="D139" s="24" t="s">
        <v>21</v>
      </c>
      <c r="E139" s="286"/>
      <c r="F139" s="287"/>
      <c r="G139" s="288"/>
      <c r="H139" s="312"/>
      <c r="I139" s="312"/>
      <c r="J139" s="208" t="s">
        <v>220</v>
      </c>
      <c r="K139" s="209"/>
      <c r="L139" s="209"/>
      <c r="M139" s="12"/>
      <c r="N139" s="13"/>
      <c r="O139" s="13"/>
      <c r="P139" s="23" t="s">
        <v>140</v>
      </c>
      <c r="Q139" s="136"/>
    </row>
    <row r="140" spans="1:17" ht="66.75" customHeight="1">
      <c r="A140" s="192">
        <v>4</v>
      </c>
      <c r="B140" s="151"/>
      <c r="C140" s="232" t="s">
        <v>701</v>
      </c>
      <c r="D140" s="24" t="s">
        <v>21</v>
      </c>
      <c r="E140" s="286"/>
      <c r="F140" s="287"/>
      <c r="G140" s="288"/>
      <c r="H140" s="312"/>
      <c r="I140" s="312"/>
      <c r="J140" s="208" t="s">
        <v>221</v>
      </c>
      <c r="K140" s="208" t="s">
        <v>222</v>
      </c>
      <c r="L140" s="209"/>
      <c r="M140" s="12"/>
      <c r="N140" s="13"/>
      <c r="O140" s="13"/>
      <c r="P140" s="23" t="s">
        <v>140</v>
      </c>
      <c r="Q140" s="136"/>
    </row>
    <row r="141" spans="1:17" ht="70.5" customHeight="1">
      <c r="A141" s="192">
        <v>5</v>
      </c>
      <c r="B141" s="151"/>
      <c r="C141" s="232" t="s">
        <v>702</v>
      </c>
      <c r="D141" s="24" t="s">
        <v>21</v>
      </c>
      <c r="E141" s="286"/>
      <c r="F141" s="287"/>
      <c r="G141" s="288"/>
      <c r="H141" s="313"/>
      <c r="I141" s="313"/>
      <c r="J141" s="208" t="s">
        <v>221</v>
      </c>
      <c r="K141" s="209"/>
      <c r="L141" s="209"/>
      <c r="M141" s="14"/>
      <c r="N141" s="14"/>
      <c r="O141" s="14"/>
      <c r="P141" s="23" t="s">
        <v>140</v>
      </c>
      <c r="Q141" s="136"/>
    </row>
    <row r="142" spans="1:17" ht="72.75" customHeight="1">
      <c r="A142" s="190" t="s">
        <v>115</v>
      </c>
      <c r="B142" s="102" t="s">
        <v>116</v>
      </c>
      <c r="C142" s="241" t="s">
        <v>703</v>
      </c>
      <c r="D142" s="103"/>
      <c r="E142" s="103"/>
      <c r="F142" s="103"/>
      <c r="G142" s="103"/>
      <c r="H142" s="105" t="str">
        <f>IF(COUNT(D143:D146)=0,"N/A",SUM(D143:D146)/(COUNT(D143:D146)*2))</f>
        <v>N/A</v>
      </c>
      <c r="I142" s="105" t="str">
        <f>IF(H142="N/A","N/A", IF(H142&gt;=80%,"MET",IF(H142&gt;=50%,"PARTIAL MET","Not Met")))</f>
        <v>N/A</v>
      </c>
      <c r="J142" s="207"/>
      <c r="K142" s="207"/>
      <c r="L142" s="207"/>
      <c r="M142" s="106"/>
      <c r="N142" s="107"/>
      <c r="O142" s="107"/>
      <c r="P142" s="108"/>
      <c r="Q142" s="136"/>
    </row>
    <row r="143" spans="1:17" ht="87" customHeight="1">
      <c r="A143" s="191">
        <v>1</v>
      </c>
      <c r="B143" s="334"/>
      <c r="C143" s="232" t="s">
        <v>704</v>
      </c>
      <c r="D143" s="24" t="s">
        <v>21</v>
      </c>
      <c r="E143" s="286"/>
      <c r="F143" s="287"/>
      <c r="G143" s="288"/>
      <c r="H143" s="311"/>
      <c r="I143" s="311"/>
      <c r="J143" s="209"/>
      <c r="K143" s="223" t="s">
        <v>223</v>
      </c>
      <c r="L143" s="223" t="s">
        <v>224</v>
      </c>
      <c r="M143" s="12"/>
      <c r="N143" s="13"/>
      <c r="O143" s="13"/>
      <c r="P143" s="23" t="s">
        <v>140</v>
      </c>
      <c r="Q143" s="136"/>
    </row>
    <row r="144" spans="1:17" ht="66" customHeight="1">
      <c r="A144" s="192">
        <v>2</v>
      </c>
      <c r="B144" s="335"/>
      <c r="C144" s="232" t="s">
        <v>705</v>
      </c>
      <c r="D144" s="24" t="s">
        <v>21</v>
      </c>
      <c r="E144" s="286"/>
      <c r="F144" s="287"/>
      <c r="G144" s="288"/>
      <c r="H144" s="325"/>
      <c r="I144" s="325"/>
      <c r="J144" s="209"/>
      <c r="K144" s="209"/>
      <c r="L144" s="223" t="s">
        <v>225</v>
      </c>
      <c r="M144" s="12"/>
      <c r="N144" s="13"/>
      <c r="O144" s="13"/>
      <c r="P144" s="23" t="s">
        <v>140</v>
      </c>
      <c r="Q144" s="136"/>
    </row>
    <row r="145" spans="1:17" ht="69.75" customHeight="1">
      <c r="A145" s="192">
        <v>3</v>
      </c>
      <c r="B145" s="335"/>
      <c r="C145" s="232" t="s">
        <v>706</v>
      </c>
      <c r="D145" s="24" t="s">
        <v>21</v>
      </c>
      <c r="E145" s="286"/>
      <c r="F145" s="287"/>
      <c r="G145" s="288"/>
      <c r="H145" s="325"/>
      <c r="I145" s="325"/>
      <c r="J145" s="209"/>
      <c r="K145" s="209"/>
      <c r="L145" s="223" t="s">
        <v>226</v>
      </c>
      <c r="M145" s="12"/>
      <c r="N145" s="13"/>
      <c r="O145" s="13"/>
      <c r="P145" s="23" t="s">
        <v>140</v>
      </c>
      <c r="Q145" s="136"/>
    </row>
    <row r="146" spans="1:17" ht="66.75" customHeight="1">
      <c r="A146" s="192">
        <v>4</v>
      </c>
      <c r="B146" s="336"/>
      <c r="C146" s="232" t="s">
        <v>707</v>
      </c>
      <c r="D146" s="24" t="s">
        <v>21</v>
      </c>
      <c r="E146" s="286"/>
      <c r="F146" s="287"/>
      <c r="G146" s="288"/>
      <c r="H146" s="326"/>
      <c r="I146" s="326"/>
      <c r="J146" s="208" t="s">
        <v>227</v>
      </c>
      <c r="K146" s="209"/>
      <c r="L146" s="208" t="s">
        <v>188</v>
      </c>
      <c r="M146" s="12"/>
      <c r="N146" s="13"/>
      <c r="O146" s="13"/>
      <c r="P146" s="23" t="s">
        <v>140</v>
      </c>
      <c r="Q146" s="136"/>
    </row>
    <row r="147" spans="1:17" ht="72.75" customHeight="1">
      <c r="A147" s="190" t="s">
        <v>117</v>
      </c>
      <c r="B147" s="102" t="s">
        <v>118</v>
      </c>
      <c r="C147" s="241" t="s">
        <v>708</v>
      </c>
      <c r="D147" s="103"/>
      <c r="E147" s="103"/>
      <c r="F147" s="103"/>
      <c r="G147" s="103"/>
      <c r="H147" s="105" t="str">
        <f>IF(COUNT(D148:D153)=0,"N/A",SUM(D148:D153)/(COUNT(D148:D153)*2))</f>
        <v>N/A</v>
      </c>
      <c r="I147" s="149" t="str">
        <f>IF(H147="N/A","N/A", IF(H147&gt;=80%,"MET",IF(H147&gt;=50%,"PARTIAL MET","Not Met")))</f>
        <v>N/A</v>
      </c>
      <c r="J147" s="207"/>
      <c r="K147" s="207"/>
      <c r="L147" s="207"/>
      <c r="M147" s="106"/>
      <c r="N147" s="107"/>
      <c r="O147" s="107"/>
      <c r="P147" s="108"/>
      <c r="Q147" s="136"/>
    </row>
    <row r="148" spans="1:17" ht="87" customHeight="1">
      <c r="A148" s="191">
        <v>1</v>
      </c>
      <c r="B148" s="334"/>
      <c r="C148" s="232" t="s">
        <v>709</v>
      </c>
      <c r="D148" s="24" t="s">
        <v>21</v>
      </c>
      <c r="E148" s="286"/>
      <c r="F148" s="287"/>
      <c r="G148" s="288"/>
      <c r="H148" s="311"/>
      <c r="I148" s="311"/>
      <c r="J148" s="223" t="s">
        <v>436</v>
      </c>
      <c r="K148" s="209"/>
      <c r="L148" s="209"/>
      <c r="M148" s="12"/>
      <c r="N148" s="13"/>
      <c r="O148" s="13"/>
      <c r="P148" s="23" t="s">
        <v>140</v>
      </c>
      <c r="Q148" s="136"/>
    </row>
    <row r="149" spans="1:17" ht="66" customHeight="1">
      <c r="A149" s="192">
        <v>2</v>
      </c>
      <c r="B149" s="335"/>
      <c r="C149" s="232" t="s">
        <v>710</v>
      </c>
      <c r="D149" s="24" t="s">
        <v>21</v>
      </c>
      <c r="E149" s="286"/>
      <c r="F149" s="287"/>
      <c r="G149" s="288"/>
      <c r="H149" s="312"/>
      <c r="I149" s="312"/>
      <c r="J149" s="209"/>
      <c r="K149" s="223" t="s">
        <v>228</v>
      </c>
      <c r="L149" s="209"/>
      <c r="M149" s="12"/>
      <c r="N149" s="13"/>
      <c r="O149" s="13"/>
      <c r="P149" s="23" t="s">
        <v>140</v>
      </c>
      <c r="Q149" s="136"/>
    </row>
    <row r="150" spans="1:17" ht="69.75" customHeight="1">
      <c r="A150" s="192">
        <v>3</v>
      </c>
      <c r="B150" s="335"/>
      <c r="C150" s="232" t="s">
        <v>711</v>
      </c>
      <c r="D150" s="24" t="s">
        <v>21</v>
      </c>
      <c r="E150" s="286"/>
      <c r="F150" s="287"/>
      <c r="G150" s="288"/>
      <c r="H150" s="312"/>
      <c r="I150" s="312"/>
      <c r="J150" s="223" t="s">
        <v>229</v>
      </c>
      <c r="K150" s="209"/>
      <c r="L150" s="209"/>
      <c r="M150" s="12"/>
      <c r="N150" s="13"/>
      <c r="O150" s="13"/>
      <c r="P150" s="23" t="s">
        <v>140</v>
      </c>
      <c r="Q150" s="136"/>
    </row>
    <row r="151" spans="1:17" ht="66.75" customHeight="1">
      <c r="A151" s="192">
        <v>4</v>
      </c>
      <c r="B151" s="335"/>
      <c r="C151" s="232" t="s">
        <v>712</v>
      </c>
      <c r="D151" s="24" t="s">
        <v>21</v>
      </c>
      <c r="E151" s="286"/>
      <c r="F151" s="287"/>
      <c r="G151" s="288"/>
      <c r="H151" s="312"/>
      <c r="I151" s="312"/>
      <c r="J151" s="223" t="s">
        <v>230</v>
      </c>
      <c r="K151" s="209"/>
      <c r="L151" s="209"/>
      <c r="M151" s="12"/>
      <c r="N151" s="13"/>
      <c r="O151" s="13"/>
      <c r="P151" s="23" t="s">
        <v>140</v>
      </c>
      <c r="Q151" s="136"/>
    </row>
    <row r="152" spans="1:17" ht="70.5" customHeight="1">
      <c r="A152" s="192">
        <v>5</v>
      </c>
      <c r="B152" s="335"/>
      <c r="C152" s="232" t="s">
        <v>713</v>
      </c>
      <c r="D152" s="24" t="s">
        <v>21</v>
      </c>
      <c r="E152" s="286"/>
      <c r="F152" s="287"/>
      <c r="G152" s="288"/>
      <c r="H152" s="312"/>
      <c r="I152" s="312"/>
      <c r="J152" s="209"/>
      <c r="K152" s="223" t="s">
        <v>231</v>
      </c>
      <c r="L152" s="223" t="s">
        <v>232</v>
      </c>
      <c r="M152" s="14"/>
      <c r="N152" s="14"/>
      <c r="O152" s="14"/>
      <c r="P152" s="23" t="s">
        <v>140</v>
      </c>
      <c r="Q152" s="136"/>
    </row>
    <row r="153" spans="1:17" ht="72" customHeight="1">
      <c r="A153" s="192">
        <v>6</v>
      </c>
      <c r="B153" s="336"/>
      <c r="C153" s="232" t="s">
        <v>714</v>
      </c>
      <c r="D153" s="24" t="s">
        <v>21</v>
      </c>
      <c r="E153" s="286"/>
      <c r="F153" s="287"/>
      <c r="G153" s="288"/>
      <c r="H153" s="313"/>
      <c r="I153" s="313"/>
      <c r="J153" s="223" t="s">
        <v>233</v>
      </c>
      <c r="K153" s="209"/>
      <c r="L153" s="209"/>
      <c r="M153" s="12"/>
      <c r="N153" s="13"/>
      <c r="O153" s="13"/>
      <c r="P153" s="23" t="s">
        <v>140</v>
      </c>
      <c r="Q153" s="136"/>
    </row>
    <row r="154" spans="1:17" ht="72.75" customHeight="1">
      <c r="A154" s="190" t="s">
        <v>119</v>
      </c>
      <c r="B154" s="102" t="s">
        <v>120</v>
      </c>
      <c r="C154" s="241" t="s">
        <v>715</v>
      </c>
      <c r="D154" s="103"/>
      <c r="E154" s="103"/>
      <c r="F154" s="103"/>
      <c r="G154" s="103"/>
      <c r="H154" s="105" t="str">
        <f>IF(COUNT(D155:D158)=0,"N/A",SUM(D155:D158)/(COUNT(D155:D158)*2))</f>
        <v>N/A</v>
      </c>
      <c r="I154" s="149" t="str">
        <f>IF(H154="N/A","N/A", IF(H154&gt;=80%,"MET",IF(H154&gt;=50%,"PARTIAL MET","Not Met")))</f>
        <v>N/A</v>
      </c>
      <c r="J154" s="207"/>
      <c r="K154" s="207"/>
      <c r="L154" s="207"/>
      <c r="M154" s="106"/>
      <c r="N154" s="107"/>
      <c r="O154" s="107"/>
      <c r="P154" s="108"/>
      <c r="Q154" s="136"/>
    </row>
    <row r="155" spans="1:17" ht="87" customHeight="1">
      <c r="A155" s="191">
        <v>1</v>
      </c>
      <c r="B155" s="334"/>
      <c r="C155" s="232" t="s">
        <v>716</v>
      </c>
      <c r="D155" s="24" t="s">
        <v>21</v>
      </c>
      <c r="E155" s="286"/>
      <c r="F155" s="287"/>
      <c r="G155" s="288"/>
      <c r="H155" s="311"/>
      <c r="I155" s="311"/>
      <c r="J155" s="223" t="s">
        <v>234</v>
      </c>
      <c r="K155" s="209"/>
      <c r="L155" s="209"/>
      <c r="M155" s="12"/>
      <c r="N155" s="13"/>
      <c r="O155" s="13"/>
      <c r="P155" s="23" t="s">
        <v>140</v>
      </c>
      <c r="Q155" s="136"/>
    </row>
    <row r="156" spans="1:17" ht="66" customHeight="1">
      <c r="A156" s="192">
        <v>2</v>
      </c>
      <c r="B156" s="335"/>
      <c r="C156" s="232" t="s">
        <v>717</v>
      </c>
      <c r="D156" s="24" t="s">
        <v>21</v>
      </c>
      <c r="E156" s="286"/>
      <c r="F156" s="287"/>
      <c r="G156" s="288"/>
      <c r="H156" s="312"/>
      <c r="I156" s="312"/>
      <c r="J156" s="223" t="s">
        <v>234</v>
      </c>
      <c r="K156" s="209"/>
      <c r="L156" s="209"/>
      <c r="M156" s="12"/>
      <c r="N156" s="13"/>
      <c r="O156" s="13"/>
      <c r="P156" s="23" t="s">
        <v>140</v>
      </c>
      <c r="Q156" s="136"/>
    </row>
    <row r="157" spans="1:17" ht="69.75" customHeight="1">
      <c r="A157" s="192">
        <v>3</v>
      </c>
      <c r="B157" s="335"/>
      <c r="C157" s="232" t="s">
        <v>718</v>
      </c>
      <c r="D157" s="24" t="s">
        <v>21</v>
      </c>
      <c r="E157" s="286"/>
      <c r="F157" s="287"/>
      <c r="G157" s="288"/>
      <c r="H157" s="312"/>
      <c r="I157" s="312"/>
      <c r="J157" s="223" t="s">
        <v>456</v>
      </c>
      <c r="K157" s="223" t="s">
        <v>235</v>
      </c>
      <c r="L157" s="209"/>
      <c r="M157" s="12"/>
      <c r="N157" s="13"/>
      <c r="O157" s="13"/>
      <c r="P157" s="23" t="s">
        <v>140</v>
      </c>
      <c r="Q157" s="136"/>
    </row>
    <row r="158" spans="1:17" ht="66.75" customHeight="1">
      <c r="A158" s="192">
        <v>4</v>
      </c>
      <c r="B158" s="336"/>
      <c r="C158" s="232" t="s">
        <v>719</v>
      </c>
      <c r="D158" s="24" t="s">
        <v>21</v>
      </c>
      <c r="E158" s="286"/>
      <c r="F158" s="287"/>
      <c r="G158" s="288"/>
      <c r="H158" s="313"/>
      <c r="I158" s="313"/>
      <c r="J158" s="223" t="s">
        <v>236</v>
      </c>
      <c r="K158" s="209"/>
      <c r="L158" s="223" t="s">
        <v>188</v>
      </c>
      <c r="M158" s="12"/>
      <c r="N158" s="13"/>
      <c r="O158" s="13"/>
      <c r="P158" s="23" t="s">
        <v>140</v>
      </c>
      <c r="Q158" s="136"/>
    </row>
    <row r="159" spans="1:17" ht="72.75" customHeight="1">
      <c r="A159" s="190" t="s">
        <v>478</v>
      </c>
      <c r="B159" s="102" t="s">
        <v>121</v>
      </c>
      <c r="C159" s="241" t="s">
        <v>720</v>
      </c>
      <c r="D159" s="103"/>
      <c r="E159" s="103"/>
      <c r="F159" s="103"/>
      <c r="G159" s="103"/>
      <c r="H159" s="105" t="str">
        <f>IF(COUNT(D160:D164)=0,"N/A",SUM(D160:D164)/(COUNT(D160:D164)*2))</f>
        <v>N/A</v>
      </c>
      <c r="I159" s="149" t="str">
        <f>IF(H159="N/A","N/A", IF(H159&gt;=80%,"MET",IF(H159&gt;=50%,"PARTIAL MET","Not Met")))</f>
        <v>N/A</v>
      </c>
      <c r="J159" s="207"/>
      <c r="K159" s="207"/>
      <c r="L159" s="207"/>
      <c r="M159" s="106"/>
      <c r="N159" s="107"/>
      <c r="O159" s="107"/>
      <c r="P159" s="108"/>
      <c r="Q159" s="136"/>
    </row>
    <row r="160" spans="1:17" ht="87" customHeight="1">
      <c r="A160" s="191">
        <v>1</v>
      </c>
      <c r="B160" s="334"/>
      <c r="C160" s="232" t="s">
        <v>722</v>
      </c>
      <c r="D160" s="24" t="s">
        <v>21</v>
      </c>
      <c r="E160" s="286"/>
      <c r="F160" s="287"/>
      <c r="G160" s="288"/>
      <c r="H160" s="311"/>
      <c r="I160" s="311"/>
      <c r="J160" s="208" t="s">
        <v>434</v>
      </c>
      <c r="K160" s="209"/>
      <c r="L160" s="209"/>
      <c r="M160" s="12"/>
      <c r="N160" s="13"/>
      <c r="O160" s="13"/>
      <c r="P160" s="23" t="s">
        <v>140</v>
      </c>
      <c r="Q160" s="136"/>
    </row>
    <row r="161" spans="1:17" ht="66" customHeight="1">
      <c r="A161" s="192">
        <v>2</v>
      </c>
      <c r="B161" s="335"/>
      <c r="C161" s="232" t="s">
        <v>721</v>
      </c>
      <c r="D161" s="24" t="s">
        <v>21</v>
      </c>
      <c r="E161" s="286"/>
      <c r="F161" s="287"/>
      <c r="G161" s="288"/>
      <c r="H161" s="312"/>
      <c r="I161" s="312"/>
      <c r="J161" s="209"/>
      <c r="K161" s="208" t="s">
        <v>172</v>
      </c>
      <c r="L161" s="209"/>
      <c r="M161" s="12"/>
      <c r="N161" s="13"/>
      <c r="O161" s="13"/>
      <c r="P161" s="23" t="s">
        <v>140</v>
      </c>
      <c r="Q161" s="136"/>
    </row>
    <row r="162" spans="1:17" ht="69.75" customHeight="1">
      <c r="A162" s="192">
        <v>3</v>
      </c>
      <c r="B162" s="335"/>
      <c r="C162" s="232" t="s">
        <v>723</v>
      </c>
      <c r="D162" s="24" t="s">
        <v>21</v>
      </c>
      <c r="E162" s="286"/>
      <c r="F162" s="287"/>
      <c r="G162" s="288"/>
      <c r="H162" s="312"/>
      <c r="I162" s="312"/>
      <c r="J162" s="208" t="s">
        <v>472</v>
      </c>
      <c r="K162" s="209"/>
      <c r="L162" s="209"/>
      <c r="M162" s="12"/>
      <c r="N162" s="13"/>
      <c r="O162" s="13"/>
      <c r="P162" s="23" t="s">
        <v>140</v>
      </c>
      <c r="Q162" s="136"/>
    </row>
    <row r="163" spans="1:17" ht="66.75" customHeight="1">
      <c r="A163" s="192">
        <v>4</v>
      </c>
      <c r="B163" s="335"/>
      <c r="C163" s="232" t="s">
        <v>724</v>
      </c>
      <c r="D163" s="24" t="s">
        <v>21</v>
      </c>
      <c r="E163" s="286"/>
      <c r="F163" s="287"/>
      <c r="G163" s="288"/>
      <c r="H163" s="312"/>
      <c r="I163" s="312"/>
      <c r="J163" s="209"/>
      <c r="K163" s="209"/>
      <c r="L163" s="208" t="s">
        <v>237</v>
      </c>
      <c r="M163" s="12"/>
      <c r="N163" s="13"/>
      <c r="O163" s="13"/>
      <c r="P163" s="23" t="s">
        <v>140</v>
      </c>
      <c r="Q163" s="136"/>
    </row>
    <row r="164" spans="1:17" ht="70.5" customHeight="1">
      <c r="A164" s="192">
        <v>5</v>
      </c>
      <c r="B164" s="336"/>
      <c r="C164" s="232" t="s">
        <v>725</v>
      </c>
      <c r="D164" s="24" t="s">
        <v>21</v>
      </c>
      <c r="E164" s="286"/>
      <c r="F164" s="287"/>
      <c r="G164" s="288"/>
      <c r="H164" s="313"/>
      <c r="I164" s="313"/>
      <c r="J164" s="208" t="s">
        <v>238</v>
      </c>
      <c r="K164" s="209"/>
      <c r="L164" s="208" t="s">
        <v>239</v>
      </c>
      <c r="M164" s="14"/>
      <c r="N164" s="14"/>
      <c r="O164" s="14"/>
      <c r="P164" s="23" t="s">
        <v>140</v>
      </c>
      <c r="Q164" s="136"/>
    </row>
    <row r="165" spans="1:17" ht="72.75" customHeight="1">
      <c r="A165" s="190" t="s">
        <v>122</v>
      </c>
      <c r="B165" s="102" t="s">
        <v>123</v>
      </c>
      <c r="C165" s="241" t="s">
        <v>726</v>
      </c>
      <c r="D165" s="103"/>
      <c r="E165" s="103"/>
      <c r="F165" s="103"/>
      <c r="G165" s="103"/>
      <c r="H165" s="105" t="str">
        <f>IF(COUNT(D166:D169)=0,"N/A",SUM(D166:D169)/(COUNT(D166:D169)*2))</f>
        <v>N/A</v>
      </c>
      <c r="I165" s="149" t="str">
        <f>IF(H165="N/A","N/A", IF(H165&gt;=80%,"MET",IF(H165&gt;=50%,"PARTIAL MET","Not Met")))</f>
        <v>N/A</v>
      </c>
      <c r="J165" s="207"/>
      <c r="K165" s="207"/>
      <c r="L165" s="207"/>
      <c r="M165" s="106"/>
      <c r="N165" s="107"/>
      <c r="O165" s="107"/>
      <c r="P165" s="108"/>
      <c r="Q165" s="136"/>
    </row>
    <row r="166" spans="1:17" ht="87" customHeight="1">
      <c r="A166" s="191">
        <v>1</v>
      </c>
      <c r="B166" s="317"/>
      <c r="C166" s="232" t="s">
        <v>727</v>
      </c>
      <c r="D166" s="24" t="s">
        <v>21</v>
      </c>
      <c r="E166" s="286"/>
      <c r="F166" s="287"/>
      <c r="G166" s="288"/>
      <c r="H166" s="311"/>
      <c r="I166" s="311"/>
      <c r="J166" s="208" t="s">
        <v>434</v>
      </c>
      <c r="K166" s="209"/>
      <c r="L166" s="209"/>
      <c r="M166" s="12"/>
      <c r="N166" s="13"/>
      <c r="O166" s="13"/>
      <c r="P166" s="23" t="s">
        <v>140</v>
      </c>
      <c r="Q166" s="136"/>
    </row>
    <row r="167" spans="1:17" ht="66" customHeight="1">
      <c r="A167" s="192">
        <v>2</v>
      </c>
      <c r="B167" s="318"/>
      <c r="C167" s="232" t="s">
        <v>728</v>
      </c>
      <c r="D167" s="24" t="s">
        <v>21</v>
      </c>
      <c r="E167" s="286"/>
      <c r="F167" s="287"/>
      <c r="G167" s="288"/>
      <c r="H167" s="312"/>
      <c r="I167" s="312"/>
      <c r="J167" s="208" t="s">
        <v>473</v>
      </c>
      <c r="K167" s="208" t="s">
        <v>240</v>
      </c>
      <c r="L167" s="209"/>
      <c r="M167" s="12"/>
      <c r="N167" s="13"/>
      <c r="O167" s="13"/>
      <c r="P167" s="23" t="s">
        <v>140</v>
      </c>
      <c r="Q167" s="136"/>
    </row>
    <row r="168" spans="1:17" ht="69.75" customHeight="1">
      <c r="A168" s="192">
        <v>3</v>
      </c>
      <c r="B168" s="318"/>
      <c r="C168" s="232" t="s">
        <v>729</v>
      </c>
      <c r="D168" s="24" t="s">
        <v>21</v>
      </c>
      <c r="E168" s="286"/>
      <c r="F168" s="287"/>
      <c r="G168" s="288"/>
      <c r="H168" s="312"/>
      <c r="I168" s="312"/>
      <c r="J168" s="208" t="s">
        <v>474</v>
      </c>
      <c r="K168" s="209"/>
      <c r="L168" s="209"/>
      <c r="M168" s="12"/>
      <c r="N168" s="13"/>
      <c r="O168" s="13"/>
      <c r="P168" s="23" t="s">
        <v>140</v>
      </c>
      <c r="Q168" s="136"/>
    </row>
    <row r="169" spans="1:17" ht="66.75" customHeight="1">
      <c r="A169" s="192">
        <v>4</v>
      </c>
      <c r="B169" s="319"/>
      <c r="C169" s="232" t="s">
        <v>730</v>
      </c>
      <c r="D169" s="24" t="s">
        <v>21</v>
      </c>
      <c r="E169" s="286"/>
      <c r="F169" s="287"/>
      <c r="G169" s="288"/>
      <c r="H169" s="313"/>
      <c r="I169" s="313"/>
      <c r="J169" s="208" t="s">
        <v>475</v>
      </c>
      <c r="K169" s="209"/>
      <c r="L169" s="208" t="s">
        <v>239</v>
      </c>
      <c r="M169" s="12"/>
      <c r="N169" s="13"/>
      <c r="O169" s="13"/>
      <c r="P169" s="23" t="s">
        <v>140</v>
      </c>
      <c r="Q169" s="136"/>
    </row>
    <row r="170" spans="1:17" ht="90" customHeight="1">
      <c r="H170" s="323" t="s">
        <v>55</v>
      </c>
      <c r="I170" s="324"/>
    </row>
    <row r="171" spans="1:17" ht="31.5">
      <c r="H171" s="309" t="e">
        <f>AVERAGE(H12:H169)</f>
        <v>#DIV/0!</v>
      </c>
      <c r="I171" s="310"/>
    </row>
  </sheetData>
  <sheetProtection algorithmName="SHA-512" hashValue="SOMcP4ZWvnt/Nb0PxQmynP3AmWHJYCu8KHafJWJ01MWJ1hYFiUwV1q0nN9xtV60IRxi9hB/VIusQ8MXOC2e13A==" saltValue="5Tax/HS1Djknjix1+8Cbtg==" spinCount="100000" sheet="1" objects="1" scenarios="1" selectLockedCells="1"/>
  <mergeCells count="210">
    <mergeCell ref="E167:G167"/>
    <mergeCell ref="E168:G168"/>
    <mergeCell ref="E169:G169"/>
    <mergeCell ref="D4:N4"/>
    <mergeCell ref="F5:G5"/>
    <mergeCell ref="F6:G6"/>
    <mergeCell ref="F7:G7"/>
    <mergeCell ref="F8:G8"/>
    <mergeCell ref="F9:G9"/>
    <mergeCell ref="I10:I11"/>
    <mergeCell ref="E162:G162"/>
    <mergeCell ref="E163:G163"/>
    <mergeCell ref="E164:G164"/>
    <mergeCell ref="E166:G166"/>
    <mergeCell ref="E157:G157"/>
    <mergeCell ref="E158:G158"/>
    <mergeCell ref="E160:G160"/>
    <mergeCell ref="E161:G161"/>
    <mergeCell ref="E139:G139"/>
    <mergeCell ref="E140:G140"/>
    <mergeCell ref="E141:G141"/>
    <mergeCell ref="E143:G143"/>
    <mergeCell ref="E134:G134"/>
    <mergeCell ref="E135:G135"/>
    <mergeCell ref="E137:G137"/>
    <mergeCell ref="E138:G138"/>
    <mergeCell ref="A2:P2"/>
    <mergeCell ref="A10:A11"/>
    <mergeCell ref="B10:B11"/>
    <mergeCell ref="C10:C11"/>
    <mergeCell ref="D10:D11"/>
    <mergeCell ref="H10:H11"/>
    <mergeCell ref="E129:G129"/>
    <mergeCell ref="E131:G131"/>
    <mergeCell ref="E132:G132"/>
    <mergeCell ref="E133:G133"/>
    <mergeCell ref="E124:G124"/>
    <mergeCell ref="E126:G126"/>
    <mergeCell ref="E127:G127"/>
    <mergeCell ref="E128:G128"/>
    <mergeCell ref="E119:G119"/>
    <mergeCell ref="E120:G120"/>
    <mergeCell ref="E121:G121"/>
    <mergeCell ref="E122:G122"/>
    <mergeCell ref="E123:G123"/>
    <mergeCell ref="E114:G114"/>
    <mergeCell ref="E115:G115"/>
    <mergeCell ref="E116:G116"/>
    <mergeCell ref="E117:G117"/>
    <mergeCell ref="E109:G109"/>
    <mergeCell ref="E110:G110"/>
    <mergeCell ref="E112:G112"/>
    <mergeCell ref="E113:G113"/>
    <mergeCell ref="E105:G105"/>
    <mergeCell ref="E106:G106"/>
    <mergeCell ref="E107:G107"/>
    <mergeCell ref="E108:G108"/>
    <mergeCell ref="E100:G100"/>
    <mergeCell ref="E101:G101"/>
    <mergeCell ref="E102:G102"/>
    <mergeCell ref="E103:G103"/>
    <mergeCell ref="E94:G94"/>
    <mergeCell ref="E95:G95"/>
    <mergeCell ref="E96:G96"/>
    <mergeCell ref="E97:G97"/>
    <mergeCell ref="E98:G98"/>
    <mergeCell ref="E89:G89"/>
    <mergeCell ref="E90:G90"/>
    <mergeCell ref="E91:G91"/>
    <mergeCell ref="E93:G93"/>
    <mergeCell ref="E84:G84"/>
    <mergeCell ref="E85:G85"/>
    <mergeCell ref="E87:G87"/>
    <mergeCell ref="E88:G88"/>
    <mergeCell ref="E79:G79"/>
    <mergeCell ref="E81:G81"/>
    <mergeCell ref="E82:G82"/>
    <mergeCell ref="E83:G83"/>
    <mergeCell ref="E74:G74"/>
    <mergeCell ref="E75:G75"/>
    <mergeCell ref="E76:G76"/>
    <mergeCell ref="E77:G77"/>
    <mergeCell ref="E78:G78"/>
    <mergeCell ref="E69:G69"/>
    <mergeCell ref="E70:G70"/>
    <mergeCell ref="E71:G71"/>
    <mergeCell ref="E72:G72"/>
    <mergeCell ref="E64:G64"/>
    <mergeCell ref="E65:G65"/>
    <mergeCell ref="E67:G67"/>
    <mergeCell ref="E68:G68"/>
    <mergeCell ref="E60:G60"/>
    <mergeCell ref="E61:G61"/>
    <mergeCell ref="E62:G62"/>
    <mergeCell ref="E63:G63"/>
    <mergeCell ref="E54:G54"/>
    <mergeCell ref="E55:G55"/>
    <mergeCell ref="E56:G56"/>
    <mergeCell ref="E57:G57"/>
    <mergeCell ref="E58:G58"/>
    <mergeCell ref="E49:G49"/>
    <mergeCell ref="E50:G50"/>
    <mergeCell ref="E51:G51"/>
    <mergeCell ref="E52:G52"/>
    <mergeCell ref="E44:G44"/>
    <mergeCell ref="E45:G45"/>
    <mergeCell ref="E46:G46"/>
    <mergeCell ref="E48:G48"/>
    <mergeCell ref="E39:G39"/>
    <mergeCell ref="E41:G41"/>
    <mergeCell ref="E42:G42"/>
    <mergeCell ref="E43:G43"/>
    <mergeCell ref="E35:G35"/>
    <mergeCell ref="E36:G36"/>
    <mergeCell ref="E37:G37"/>
    <mergeCell ref="E38:G38"/>
    <mergeCell ref="E30:G30"/>
    <mergeCell ref="E31:G31"/>
    <mergeCell ref="E32:G32"/>
    <mergeCell ref="E33:G33"/>
    <mergeCell ref="E24:G24"/>
    <mergeCell ref="E25:G25"/>
    <mergeCell ref="E26:G26"/>
    <mergeCell ref="E27:G27"/>
    <mergeCell ref="E28:G28"/>
    <mergeCell ref="E18:G18"/>
    <mergeCell ref="E19:G19"/>
    <mergeCell ref="E20:G20"/>
    <mergeCell ref="E21:G21"/>
    <mergeCell ref="E23:G23"/>
    <mergeCell ref="E13:G13"/>
    <mergeCell ref="E14:G14"/>
    <mergeCell ref="E15:G15"/>
    <mergeCell ref="E16:G16"/>
    <mergeCell ref="B143:B146"/>
    <mergeCell ref="H155:H158"/>
    <mergeCell ref="I155:I158"/>
    <mergeCell ref="H160:H164"/>
    <mergeCell ref="I160:I164"/>
    <mergeCell ref="B160:B164"/>
    <mergeCell ref="B148:B153"/>
    <mergeCell ref="B155:B158"/>
    <mergeCell ref="E144:G144"/>
    <mergeCell ref="E145:G145"/>
    <mergeCell ref="E146:G146"/>
    <mergeCell ref="E148:G148"/>
    <mergeCell ref="E149:G149"/>
    <mergeCell ref="E150:G150"/>
    <mergeCell ref="E151:G151"/>
    <mergeCell ref="E152:G152"/>
    <mergeCell ref="E153:G153"/>
    <mergeCell ref="E155:G155"/>
    <mergeCell ref="E156:G156"/>
    <mergeCell ref="C3:O3"/>
    <mergeCell ref="B36:B39"/>
    <mergeCell ref="B119:B124"/>
    <mergeCell ref="J34:P34"/>
    <mergeCell ref="H105:H110"/>
    <mergeCell ref="I105:I110"/>
    <mergeCell ref="I93:I98"/>
    <mergeCell ref="H93:H98"/>
    <mergeCell ref="I100:I103"/>
    <mergeCell ref="H100:H103"/>
    <mergeCell ref="H87:H91"/>
    <mergeCell ref="I87:I91"/>
    <mergeCell ref="H81:H85"/>
    <mergeCell ref="I81:I85"/>
    <mergeCell ref="H74:H79"/>
    <mergeCell ref="M10:P10"/>
    <mergeCell ref="H30:H33"/>
    <mergeCell ref="I30:I33"/>
    <mergeCell ref="I23:I28"/>
    <mergeCell ref="H23:H28"/>
    <mergeCell ref="H67:H72"/>
    <mergeCell ref="I67:I72"/>
    <mergeCell ref="I41:I46"/>
    <mergeCell ref="H41:H46"/>
    <mergeCell ref="H119:H124"/>
    <mergeCell ref="H166:H169"/>
    <mergeCell ref="I166:I169"/>
    <mergeCell ref="H143:H146"/>
    <mergeCell ref="I143:I146"/>
    <mergeCell ref="H137:H141"/>
    <mergeCell ref="I137:I141"/>
    <mergeCell ref="H148:H153"/>
    <mergeCell ref="I148:I153"/>
    <mergeCell ref="H171:I171"/>
    <mergeCell ref="I126:I129"/>
    <mergeCell ref="H126:H129"/>
    <mergeCell ref="H131:H135"/>
    <mergeCell ref="I131:I135"/>
    <mergeCell ref="B166:B169"/>
    <mergeCell ref="J10:L10"/>
    <mergeCell ref="I60:I65"/>
    <mergeCell ref="H60:H65"/>
    <mergeCell ref="I54:I58"/>
    <mergeCell ref="H54:H58"/>
    <mergeCell ref="H13:H16"/>
    <mergeCell ref="I13:I16"/>
    <mergeCell ref="H112:H117"/>
    <mergeCell ref="I112:I117"/>
    <mergeCell ref="I119:I124"/>
    <mergeCell ref="I74:I79"/>
    <mergeCell ref="I18:I21"/>
    <mergeCell ref="H18:H21"/>
    <mergeCell ref="H48:H52"/>
    <mergeCell ref="I48:I52"/>
    <mergeCell ref="I35:I39"/>
    <mergeCell ref="H35:H39"/>
    <mergeCell ref="H170:I170"/>
  </mergeCells>
  <conditionalFormatting sqref="D14:D16">
    <cfRule type="colorScale" priority="65">
      <colorScale>
        <cfvo type="num" val="0"/>
        <cfvo type="num" val="1"/>
        <cfvo type="num" val="2"/>
        <color rgb="FFFF0000"/>
        <color rgb="FFFFFF00"/>
        <color rgb="FF057D19"/>
      </colorScale>
    </cfRule>
    <cfRule type="colorScale" priority="66">
      <colorScale>
        <cfvo type="num" val="0"/>
        <cfvo type="percentile" val="50"/>
        <cfvo type="max"/>
        <color rgb="FFF8696B"/>
        <color rgb="FFFFEB84"/>
        <color rgb="FF63BE7B"/>
      </colorScale>
    </cfRule>
    <cfRule type="colorScale" priority="67">
      <colorScale>
        <cfvo type="percent" val="&quot;*&quot;"/>
        <cfvo type="percentile" val="50"/>
        <cfvo type="max"/>
        <color theme="6"/>
        <color rgb="FFFFEB84"/>
        <color rgb="FF63BE7B"/>
      </colorScale>
    </cfRule>
    <cfRule type="colorScale" priority="68">
      <colorScale>
        <cfvo type="num" val="0"/>
        <cfvo type="num" val="1"/>
        <cfvo type="num" val="2"/>
        <color theme="2" tint="-0.749992370372631"/>
        <color theme="3"/>
        <color theme="7"/>
      </colorScale>
    </cfRule>
    <cfRule type="expression" dxfId="1019" priority="69">
      <formula>3</formula>
    </cfRule>
    <cfRule type="cellIs" dxfId="1018" priority="70" operator="equal">
      <formula>1</formula>
    </cfRule>
    <cfRule type="cellIs" dxfId="1017" priority="71" operator="equal">
      <formula>2</formula>
    </cfRule>
    <cfRule type="cellIs" dxfId="1016" priority="72" operator="equal">
      <formula>3</formula>
    </cfRule>
    <cfRule type="cellIs" dxfId="1015" priority="73" operator="equal">
      <formula>2</formula>
    </cfRule>
    <cfRule type="cellIs" dxfId="1014" priority="74" operator="equal">
      <formula>1</formula>
    </cfRule>
    <cfRule type="cellIs" dxfId="1013" priority="75" operator="equal">
      <formula>0</formula>
    </cfRule>
    <cfRule type="cellIs" dxfId="1012" priority="76" operator="equal">
      <formula>1</formula>
    </cfRule>
    <cfRule type="cellIs" dxfId="1011" priority="77" operator="equal">
      <formula>2</formula>
    </cfRule>
    <cfRule type="cellIs" dxfId="1010" priority="78" operator="equal">
      <formula>3</formula>
    </cfRule>
  </conditionalFormatting>
  <conditionalFormatting sqref="D18:D21">
    <cfRule type="colorScale" priority="79">
      <colorScale>
        <cfvo type="num" val="0"/>
        <cfvo type="num" val="1"/>
        <cfvo type="num" val="2"/>
        <color rgb="FFFF0000"/>
        <color rgb="FFFFFF00"/>
        <color rgb="FF057D19"/>
      </colorScale>
    </cfRule>
    <cfRule type="colorScale" priority="80">
      <colorScale>
        <cfvo type="num" val="0"/>
        <cfvo type="percentile" val="50"/>
        <cfvo type="max"/>
        <color rgb="FFF8696B"/>
        <color rgb="FFFFEB84"/>
        <color rgb="FF63BE7B"/>
      </colorScale>
    </cfRule>
    <cfRule type="colorScale" priority="81">
      <colorScale>
        <cfvo type="percent" val="&quot;*&quot;"/>
        <cfvo type="percentile" val="50"/>
        <cfvo type="max"/>
        <color theme="6"/>
        <color rgb="FFFFEB84"/>
        <color rgb="FF63BE7B"/>
      </colorScale>
    </cfRule>
    <cfRule type="colorScale" priority="82">
      <colorScale>
        <cfvo type="num" val="0"/>
        <cfvo type="num" val="1"/>
        <cfvo type="num" val="2"/>
        <color theme="2" tint="-0.749992370372631"/>
        <color theme="3"/>
        <color theme="7"/>
      </colorScale>
    </cfRule>
    <cfRule type="expression" dxfId="1009" priority="83">
      <formula>3</formula>
    </cfRule>
    <cfRule type="cellIs" dxfId="1008" priority="84" operator="equal">
      <formula>1</formula>
    </cfRule>
    <cfRule type="cellIs" dxfId="1007" priority="85" operator="equal">
      <formula>2</formula>
    </cfRule>
    <cfRule type="cellIs" dxfId="1006" priority="86" operator="equal">
      <formula>3</formula>
    </cfRule>
    <cfRule type="cellIs" dxfId="1005" priority="87" operator="equal">
      <formula>2</formula>
    </cfRule>
    <cfRule type="cellIs" dxfId="1004" priority="88" operator="equal">
      <formula>1</formula>
    </cfRule>
    <cfRule type="cellIs" dxfId="1003" priority="89" operator="equal">
      <formula>0</formula>
    </cfRule>
    <cfRule type="cellIs" dxfId="1002" priority="90" operator="equal">
      <formula>1</formula>
    </cfRule>
    <cfRule type="cellIs" dxfId="1001" priority="91" operator="equal">
      <formula>2</formula>
    </cfRule>
    <cfRule type="cellIs" dxfId="1000" priority="92" operator="equal">
      <formula>3</formula>
    </cfRule>
  </conditionalFormatting>
  <conditionalFormatting sqref="D23:D28">
    <cfRule type="colorScale" priority="93">
      <colorScale>
        <cfvo type="num" val="0"/>
        <cfvo type="num" val="1"/>
        <cfvo type="num" val="2"/>
        <color rgb="FFFF0000"/>
        <color rgb="FFFFFF00"/>
        <color rgb="FF057D19"/>
      </colorScale>
    </cfRule>
    <cfRule type="colorScale" priority="94">
      <colorScale>
        <cfvo type="num" val="0"/>
        <cfvo type="percentile" val="50"/>
        <cfvo type="max"/>
        <color rgb="FFF8696B"/>
        <color rgb="FFFFEB84"/>
        <color rgb="FF63BE7B"/>
      </colorScale>
    </cfRule>
    <cfRule type="colorScale" priority="95">
      <colorScale>
        <cfvo type="percent" val="&quot;*&quot;"/>
        <cfvo type="percentile" val="50"/>
        <cfvo type="max"/>
        <color theme="6"/>
        <color rgb="FFFFEB84"/>
        <color rgb="FF63BE7B"/>
      </colorScale>
    </cfRule>
    <cfRule type="colorScale" priority="96">
      <colorScale>
        <cfvo type="num" val="0"/>
        <cfvo type="num" val="1"/>
        <cfvo type="num" val="2"/>
        <color theme="2" tint="-0.749992370372631"/>
        <color theme="3"/>
        <color theme="7"/>
      </colorScale>
    </cfRule>
    <cfRule type="expression" dxfId="999" priority="97">
      <formula>3</formula>
    </cfRule>
    <cfRule type="cellIs" dxfId="998" priority="98" operator="equal">
      <formula>1</formula>
    </cfRule>
    <cfRule type="cellIs" dxfId="997" priority="99" operator="equal">
      <formula>2</formula>
    </cfRule>
    <cfRule type="cellIs" dxfId="996" priority="100" operator="equal">
      <formula>3</formula>
    </cfRule>
    <cfRule type="cellIs" dxfId="995" priority="101" operator="equal">
      <formula>2</formula>
    </cfRule>
    <cfRule type="cellIs" dxfId="994" priority="102" operator="equal">
      <formula>1</formula>
    </cfRule>
    <cfRule type="cellIs" dxfId="993" priority="103" operator="equal">
      <formula>0</formula>
    </cfRule>
    <cfRule type="cellIs" dxfId="992" priority="104" operator="equal">
      <formula>1</formula>
    </cfRule>
    <cfRule type="cellIs" dxfId="991" priority="105" operator="equal">
      <formula>2</formula>
    </cfRule>
    <cfRule type="cellIs" dxfId="990" priority="106" operator="equal">
      <formula>3</formula>
    </cfRule>
  </conditionalFormatting>
  <conditionalFormatting sqref="D30:D33">
    <cfRule type="colorScale" priority="107">
      <colorScale>
        <cfvo type="num" val="0"/>
        <cfvo type="num" val="1"/>
        <cfvo type="num" val="2"/>
        <color rgb="FFFF0000"/>
        <color rgb="FFFFFF00"/>
        <color rgb="FF057D19"/>
      </colorScale>
    </cfRule>
    <cfRule type="colorScale" priority="108">
      <colorScale>
        <cfvo type="num" val="0"/>
        <cfvo type="percentile" val="50"/>
        <cfvo type="max"/>
        <color rgb="FFF8696B"/>
        <color rgb="FFFFEB84"/>
        <color rgb="FF63BE7B"/>
      </colorScale>
    </cfRule>
    <cfRule type="colorScale" priority="109">
      <colorScale>
        <cfvo type="percent" val="&quot;*&quot;"/>
        <cfvo type="percentile" val="50"/>
        <cfvo type="max"/>
        <color theme="6"/>
        <color rgb="FFFFEB84"/>
        <color rgb="FF63BE7B"/>
      </colorScale>
    </cfRule>
    <cfRule type="colorScale" priority="110">
      <colorScale>
        <cfvo type="num" val="0"/>
        <cfvo type="num" val="1"/>
        <cfvo type="num" val="2"/>
        <color theme="2" tint="-0.749992370372631"/>
        <color theme="3"/>
        <color theme="7"/>
      </colorScale>
    </cfRule>
    <cfRule type="expression" dxfId="989" priority="111">
      <formula>3</formula>
    </cfRule>
    <cfRule type="cellIs" dxfId="988" priority="112" operator="equal">
      <formula>1</formula>
    </cfRule>
    <cfRule type="cellIs" dxfId="987" priority="113" operator="equal">
      <formula>2</formula>
    </cfRule>
    <cfRule type="cellIs" dxfId="986" priority="114" operator="equal">
      <formula>3</formula>
    </cfRule>
    <cfRule type="cellIs" dxfId="985" priority="115" operator="equal">
      <formula>2</formula>
    </cfRule>
    <cfRule type="cellIs" dxfId="984" priority="116" operator="equal">
      <formula>1</formula>
    </cfRule>
    <cfRule type="cellIs" dxfId="983" priority="117" operator="equal">
      <formula>0</formula>
    </cfRule>
    <cfRule type="cellIs" dxfId="982" priority="118" operator="equal">
      <formula>1</formula>
    </cfRule>
    <cfRule type="cellIs" dxfId="981" priority="119" operator="equal">
      <formula>2</formula>
    </cfRule>
    <cfRule type="cellIs" dxfId="980" priority="120" operator="equal">
      <formula>3</formula>
    </cfRule>
  </conditionalFormatting>
  <conditionalFormatting sqref="D35:D39">
    <cfRule type="colorScale" priority="121">
      <colorScale>
        <cfvo type="num" val="0"/>
        <cfvo type="num" val="1"/>
        <cfvo type="num" val="2"/>
        <color rgb="FFFF0000"/>
        <color rgb="FFFFFF00"/>
        <color rgb="FF057D19"/>
      </colorScale>
    </cfRule>
    <cfRule type="colorScale" priority="122">
      <colorScale>
        <cfvo type="num" val="0"/>
        <cfvo type="percentile" val="50"/>
        <cfvo type="max"/>
        <color rgb="FFF8696B"/>
        <color rgb="FFFFEB84"/>
        <color rgb="FF63BE7B"/>
      </colorScale>
    </cfRule>
    <cfRule type="colorScale" priority="123">
      <colorScale>
        <cfvo type="percent" val="&quot;*&quot;"/>
        <cfvo type="percentile" val="50"/>
        <cfvo type="max"/>
        <color theme="6"/>
        <color rgb="FFFFEB84"/>
        <color rgb="FF63BE7B"/>
      </colorScale>
    </cfRule>
    <cfRule type="colorScale" priority="124">
      <colorScale>
        <cfvo type="num" val="0"/>
        <cfvo type="num" val="1"/>
        <cfvo type="num" val="2"/>
        <color theme="2" tint="-0.749992370372631"/>
        <color theme="3"/>
        <color theme="7"/>
      </colorScale>
    </cfRule>
    <cfRule type="expression" dxfId="979" priority="125">
      <formula>3</formula>
    </cfRule>
    <cfRule type="cellIs" dxfId="978" priority="126" operator="equal">
      <formula>1</formula>
    </cfRule>
    <cfRule type="cellIs" dxfId="977" priority="127" operator="equal">
      <formula>2</formula>
    </cfRule>
    <cfRule type="cellIs" dxfId="976" priority="128" operator="equal">
      <formula>3</formula>
    </cfRule>
    <cfRule type="cellIs" dxfId="975" priority="129" operator="equal">
      <formula>2</formula>
    </cfRule>
    <cfRule type="cellIs" dxfId="974" priority="130" operator="equal">
      <formula>1</formula>
    </cfRule>
    <cfRule type="cellIs" dxfId="973" priority="131" operator="equal">
      <formula>0</formula>
    </cfRule>
    <cfRule type="cellIs" dxfId="972" priority="132" operator="equal">
      <formula>1</formula>
    </cfRule>
    <cfRule type="cellIs" dxfId="971" priority="133" operator="equal">
      <formula>2</formula>
    </cfRule>
    <cfRule type="cellIs" dxfId="970" priority="134" operator="equal">
      <formula>3</formula>
    </cfRule>
  </conditionalFormatting>
  <conditionalFormatting sqref="D41:D46">
    <cfRule type="colorScale" priority="135">
      <colorScale>
        <cfvo type="num" val="0"/>
        <cfvo type="num" val="1"/>
        <cfvo type="num" val="2"/>
        <color rgb="FFFF0000"/>
        <color rgb="FFFFFF00"/>
        <color rgb="FF057D19"/>
      </colorScale>
    </cfRule>
    <cfRule type="colorScale" priority="136">
      <colorScale>
        <cfvo type="num" val="0"/>
        <cfvo type="percentile" val="50"/>
        <cfvo type="max"/>
        <color rgb="FFF8696B"/>
        <color rgb="FFFFEB84"/>
        <color rgb="FF63BE7B"/>
      </colorScale>
    </cfRule>
    <cfRule type="colorScale" priority="137">
      <colorScale>
        <cfvo type="percent" val="&quot;*&quot;"/>
        <cfvo type="percentile" val="50"/>
        <cfvo type="max"/>
        <color theme="6"/>
        <color rgb="FFFFEB84"/>
        <color rgb="FF63BE7B"/>
      </colorScale>
    </cfRule>
    <cfRule type="colorScale" priority="138">
      <colorScale>
        <cfvo type="num" val="0"/>
        <cfvo type="num" val="1"/>
        <cfvo type="num" val="2"/>
        <color theme="2" tint="-0.749992370372631"/>
        <color theme="3"/>
        <color theme="7"/>
      </colorScale>
    </cfRule>
    <cfRule type="expression" dxfId="969" priority="139">
      <formula>3</formula>
    </cfRule>
    <cfRule type="cellIs" dxfId="968" priority="140" operator="equal">
      <formula>1</formula>
    </cfRule>
    <cfRule type="cellIs" dxfId="967" priority="141" operator="equal">
      <formula>2</formula>
    </cfRule>
    <cfRule type="cellIs" dxfId="966" priority="142" operator="equal">
      <formula>3</formula>
    </cfRule>
    <cfRule type="cellIs" dxfId="965" priority="143" operator="equal">
      <formula>2</formula>
    </cfRule>
    <cfRule type="cellIs" dxfId="964" priority="144" operator="equal">
      <formula>1</formula>
    </cfRule>
    <cfRule type="cellIs" dxfId="963" priority="145" operator="equal">
      <formula>0</formula>
    </cfRule>
    <cfRule type="cellIs" dxfId="962" priority="146" operator="equal">
      <formula>1</formula>
    </cfRule>
    <cfRule type="cellIs" dxfId="961" priority="147" operator="equal">
      <formula>2</formula>
    </cfRule>
    <cfRule type="cellIs" dxfId="960" priority="148" operator="equal">
      <formula>3</formula>
    </cfRule>
  </conditionalFormatting>
  <conditionalFormatting sqref="D48:D52">
    <cfRule type="colorScale" priority="149">
      <colorScale>
        <cfvo type="num" val="0"/>
        <cfvo type="num" val="1"/>
        <cfvo type="num" val="2"/>
        <color rgb="FFFF0000"/>
        <color rgb="FFFFFF00"/>
        <color rgb="FF057D19"/>
      </colorScale>
    </cfRule>
    <cfRule type="colorScale" priority="150">
      <colorScale>
        <cfvo type="num" val="0"/>
        <cfvo type="percentile" val="50"/>
        <cfvo type="max"/>
        <color rgb="FFF8696B"/>
        <color rgb="FFFFEB84"/>
        <color rgb="FF63BE7B"/>
      </colorScale>
    </cfRule>
    <cfRule type="colorScale" priority="151">
      <colorScale>
        <cfvo type="percent" val="&quot;*&quot;"/>
        <cfvo type="percentile" val="50"/>
        <cfvo type="max"/>
        <color theme="6"/>
        <color rgb="FFFFEB84"/>
        <color rgb="FF63BE7B"/>
      </colorScale>
    </cfRule>
    <cfRule type="colorScale" priority="152">
      <colorScale>
        <cfvo type="num" val="0"/>
        <cfvo type="num" val="1"/>
        <cfvo type="num" val="2"/>
        <color theme="2" tint="-0.749992370372631"/>
        <color theme="3"/>
        <color theme="7"/>
      </colorScale>
    </cfRule>
    <cfRule type="expression" dxfId="959" priority="153">
      <formula>3</formula>
    </cfRule>
    <cfRule type="cellIs" dxfId="958" priority="154" operator="equal">
      <formula>1</formula>
    </cfRule>
    <cfRule type="cellIs" dxfId="957" priority="155" operator="equal">
      <formula>2</formula>
    </cfRule>
    <cfRule type="cellIs" dxfId="956" priority="156" operator="equal">
      <formula>3</formula>
    </cfRule>
    <cfRule type="cellIs" dxfId="955" priority="157" operator="equal">
      <formula>2</formula>
    </cfRule>
    <cfRule type="cellIs" dxfId="954" priority="158" operator="equal">
      <formula>1</formula>
    </cfRule>
    <cfRule type="cellIs" dxfId="953" priority="159" operator="equal">
      <formula>0</formula>
    </cfRule>
    <cfRule type="cellIs" dxfId="952" priority="160" operator="equal">
      <formula>1</formula>
    </cfRule>
    <cfRule type="cellIs" dxfId="951" priority="161" operator="equal">
      <formula>2</formula>
    </cfRule>
    <cfRule type="cellIs" dxfId="950" priority="162" operator="equal">
      <formula>3</formula>
    </cfRule>
  </conditionalFormatting>
  <conditionalFormatting sqref="D54:D58">
    <cfRule type="colorScale" priority="163">
      <colorScale>
        <cfvo type="num" val="0"/>
        <cfvo type="num" val="1"/>
        <cfvo type="num" val="2"/>
        <color rgb="FFFF0000"/>
        <color rgb="FFFFFF00"/>
        <color rgb="FF057D19"/>
      </colorScale>
    </cfRule>
    <cfRule type="colorScale" priority="164">
      <colorScale>
        <cfvo type="num" val="0"/>
        <cfvo type="percentile" val="50"/>
        <cfvo type="max"/>
        <color rgb="FFF8696B"/>
        <color rgb="FFFFEB84"/>
        <color rgb="FF63BE7B"/>
      </colorScale>
    </cfRule>
    <cfRule type="colorScale" priority="165">
      <colorScale>
        <cfvo type="percent" val="&quot;*&quot;"/>
        <cfvo type="percentile" val="50"/>
        <cfvo type="max"/>
        <color theme="6"/>
        <color rgb="FFFFEB84"/>
        <color rgb="FF63BE7B"/>
      </colorScale>
    </cfRule>
    <cfRule type="colorScale" priority="166">
      <colorScale>
        <cfvo type="num" val="0"/>
        <cfvo type="num" val="1"/>
        <cfvo type="num" val="2"/>
        <color theme="2" tint="-0.749992370372631"/>
        <color theme="3"/>
        <color theme="7"/>
      </colorScale>
    </cfRule>
    <cfRule type="expression" dxfId="949" priority="167">
      <formula>3</formula>
    </cfRule>
    <cfRule type="cellIs" dxfId="948" priority="168" operator="equal">
      <formula>1</formula>
    </cfRule>
    <cfRule type="cellIs" dxfId="947" priority="169" operator="equal">
      <formula>2</formula>
    </cfRule>
    <cfRule type="cellIs" dxfId="946" priority="170" operator="equal">
      <formula>3</formula>
    </cfRule>
    <cfRule type="cellIs" dxfId="945" priority="171" operator="equal">
      <formula>2</formula>
    </cfRule>
    <cfRule type="cellIs" dxfId="944" priority="172" operator="equal">
      <formula>1</formula>
    </cfRule>
    <cfRule type="cellIs" dxfId="943" priority="173" operator="equal">
      <formula>0</formula>
    </cfRule>
    <cfRule type="cellIs" dxfId="942" priority="174" operator="equal">
      <formula>1</formula>
    </cfRule>
    <cfRule type="cellIs" dxfId="941" priority="175" operator="equal">
      <formula>2</formula>
    </cfRule>
    <cfRule type="cellIs" dxfId="940" priority="176" operator="equal">
      <formula>3</formula>
    </cfRule>
  </conditionalFormatting>
  <conditionalFormatting sqref="D60:D65">
    <cfRule type="colorScale" priority="177">
      <colorScale>
        <cfvo type="num" val="0"/>
        <cfvo type="num" val="1"/>
        <cfvo type="num" val="2"/>
        <color rgb="FFFF0000"/>
        <color rgb="FFFFFF00"/>
        <color rgb="FF057D19"/>
      </colorScale>
    </cfRule>
    <cfRule type="colorScale" priority="178">
      <colorScale>
        <cfvo type="num" val="0"/>
        <cfvo type="percentile" val="50"/>
        <cfvo type="max"/>
        <color rgb="FFF8696B"/>
        <color rgb="FFFFEB84"/>
        <color rgb="FF63BE7B"/>
      </colorScale>
    </cfRule>
    <cfRule type="colorScale" priority="179">
      <colorScale>
        <cfvo type="percent" val="&quot;*&quot;"/>
        <cfvo type="percentile" val="50"/>
        <cfvo type="max"/>
        <color theme="6"/>
        <color rgb="FFFFEB84"/>
        <color rgb="FF63BE7B"/>
      </colorScale>
    </cfRule>
    <cfRule type="colorScale" priority="180">
      <colorScale>
        <cfvo type="num" val="0"/>
        <cfvo type="num" val="1"/>
        <cfvo type="num" val="2"/>
        <color theme="2" tint="-0.749992370372631"/>
        <color theme="3"/>
        <color theme="7"/>
      </colorScale>
    </cfRule>
    <cfRule type="expression" dxfId="939" priority="181">
      <formula>3</formula>
    </cfRule>
    <cfRule type="cellIs" dxfId="938" priority="182" operator="equal">
      <formula>1</formula>
    </cfRule>
    <cfRule type="cellIs" dxfId="937" priority="183" operator="equal">
      <formula>2</formula>
    </cfRule>
    <cfRule type="cellIs" dxfId="936" priority="184" operator="equal">
      <formula>3</formula>
    </cfRule>
    <cfRule type="cellIs" dxfId="935" priority="185" operator="equal">
      <formula>2</formula>
    </cfRule>
    <cfRule type="cellIs" dxfId="934" priority="186" operator="equal">
      <formula>1</formula>
    </cfRule>
    <cfRule type="cellIs" dxfId="933" priority="187" operator="equal">
      <formula>0</formula>
    </cfRule>
    <cfRule type="cellIs" dxfId="932" priority="188" operator="equal">
      <formula>1</formula>
    </cfRule>
    <cfRule type="cellIs" dxfId="931" priority="189" operator="equal">
      <formula>2</formula>
    </cfRule>
    <cfRule type="cellIs" dxfId="930" priority="190" operator="equal">
      <formula>3</formula>
    </cfRule>
  </conditionalFormatting>
  <conditionalFormatting sqref="D67:D72">
    <cfRule type="colorScale" priority="191">
      <colorScale>
        <cfvo type="num" val="0"/>
        <cfvo type="num" val="1"/>
        <cfvo type="num" val="2"/>
        <color rgb="FFFF0000"/>
        <color rgb="FFFFFF00"/>
        <color rgb="FF057D19"/>
      </colorScale>
    </cfRule>
    <cfRule type="colorScale" priority="192">
      <colorScale>
        <cfvo type="num" val="0"/>
        <cfvo type="percentile" val="50"/>
        <cfvo type="max"/>
        <color rgb="FFF8696B"/>
        <color rgb="FFFFEB84"/>
        <color rgb="FF63BE7B"/>
      </colorScale>
    </cfRule>
    <cfRule type="colorScale" priority="193">
      <colorScale>
        <cfvo type="percent" val="&quot;*&quot;"/>
        <cfvo type="percentile" val="50"/>
        <cfvo type="max"/>
        <color theme="6"/>
        <color rgb="FFFFEB84"/>
        <color rgb="FF63BE7B"/>
      </colorScale>
    </cfRule>
    <cfRule type="colorScale" priority="194">
      <colorScale>
        <cfvo type="num" val="0"/>
        <cfvo type="num" val="1"/>
        <cfvo type="num" val="2"/>
        <color theme="2" tint="-0.749992370372631"/>
        <color theme="3"/>
        <color theme="7"/>
      </colorScale>
    </cfRule>
    <cfRule type="expression" dxfId="929" priority="195">
      <formula>3</formula>
    </cfRule>
    <cfRule type="cellIs" dxfId="928" priority="196" operator="equal">
      <formula>1</formula>
    </cfRule>
    <cfRule type="cellIs" dxfId="927" priority="197" operator="equal">
      <formula>2</formula>
    </cfRule>
    <cfRule type="cellIs" dxfId="926" priority="198" operator="equal">
      <formula>3</formula>
    </cfRule>
    <cfRule type="cellIs" dxfId="925" priority="199" operator="equal">
      <formula>2</formula>
    </cfRule>
    <cfRule type="cellIs" dxfId="924" priority="200" operator="equal">
      <formula>1</formula>
    </cfRule>
    <cfRule type="cellIs" dxfId="923" priority="201" operator="equal">
      <formula>0</formula>
    </cfRule>
    <cfRule type="cellIs" dxfId="922" priority="202" operator="equal">
      <formula>1</formula>
    </cfRule>
    <cfRule type="cellIs" dxfId="921" priority="203" operator="equal">
      <formula>2</formula>
    </cfRule>
    <cfRule type="cellIs" dxfId="920" priority="204" operator="equal">
      <formula>3</formula>
    </cfRule>
  </conditionalFormatting>
  <conditionalFormatting sqref="D74:D79">
    <cfRule type="colorScale" priority="205">
      <colorScale>
        <cfvo type="num" val="0"/>
        <cfvo type="num" val="1"/>
        <cfvo type="num" val="2"/>
        <color rgb="FFFF0000"/>
        <color rgb="FFFFFF00"/>
        <color rgb="FF057D19"/>
      </colorScale>
    </cfRule>
    <cfRule type="colorScale" priority="206">
      <colorScale>
        <cfvo type="num" val="0"/>
        <cfvo type="percentile" val="50"/>
        <cfvo type="max"/>
        <color rgb="FFF8696B"/>
        <color rgb="FFFFEB84"/>
        <color rgb="FF63BE7B"/>
      </colorScale>
    </cfRule>
    <cfRule type="colorScale" priority="207">
      <colorScale>
        <cfvo type="percent" val="&quot;*&quot;"/>
        <cfvo type="percentile" val="50"/>
        <cfvo type="max"/>
        <color theme="6"/>
        <color rgb="FFFFEB84"/>
        <color rgb="FF63BE7B"/>
      </colorScale>
    </cfRule>
    <cfRule type="colorScale" priority="208">
      <colorScale>
        <cfvo type="num" val="0"/>
        <cfvo type="num" val="1"/>
        <cfvo type="num" val="2"/>
        <color theme="2" tint="-0.749992370372631"/>
        <color theme="3"/>
        <color theme="7"/>
      </colorScale>
    </cfRule>
    <cfRule type="expression" dxfId="919" priority="209">
      <formula>3</formula>
    </cfRule>
    <cfRule type="cellIs" dxfId="918" priority="210" operator="equal">
      <formula>1</formula>
    </cfRule>
    <cfRule type="cellIs" dxfId="917" priority="211" operator="equal">
      <formula>2</formula>
    </cfRule>
    <cfRule type="cellIs" dxfId="916" priority="212" operator="equal">
      <formula>3</formula>
    </cfRule>
    <cfRule type="cellIs" dxfId="915" priority="213" operator="equal">
      <formula>2</formula>
    </cfRule>
    <cfRule type="cellIs" dxfId="914" priority="214" operator="equal">
      <formula>1</formula>
    </cfRule>
    <cfRule type="cellIs" dxfId="913" priority="215" operator="equal">
      <formula>0</formula>
    </cfRule>
    <cfRule type="cellIs" dxfId="912" priority="216" operator="equal">
      <formula>1</formula>
    </cfRule>
    <cfRule type="cellIs" dxfId="911" priority="217" operator="equal">
      <formula>2</formula>
    </cfRule>
    <cfRule type="cellIs" dxfId="910" priority="218" operator="equal">
      <formula>3</formula>
    </cfRule>
  </conditionalFormatting>
  <conditionalFormatting sqref="D81:D85">
    <cfRule type="colorScale" priority="219">
      <colorScale>
        <cfvo type="num" val="0"/>
        <cfvo type="num" val="1"/>
        <cfvo type="num" val="2"/>
        <color rgb="FFFF0000"/>
        <color rgb="FFFFFF00"/>
        <color rgb="FF057D19"/>
      </colorScale>
    </cfRule>
    <cfRule type="colorScale" priority="220">
      <colorScale>
        <cfvo type="num" val="0"/>
        <cfvo type="percentile" val="50"/>
        <cfvo type="max"/>
        <color rgb="FFF8696B"/>
        <color rgb="FFFFEB84"/>
        <color rgb="FF63BE7B"/>
      </colorScale>
    </cfRule>
    <cfRule type="colorScale" priority="221">
      <colorScale>
        <cfvo type="percent" val="&quot;*&quot;"/>
        <cfvo type="percentile" val="50"/>
        <cfvo type="max"/>
        <color theme="6"/>
        <color rgb="FFFFEB84"/>
        <color rgb="FF63BE7B"/>
      </colorScale>
    </cfRule>
    <cfRule type="colorScale" priority="222">
      <colorScale>
        <cfvo type="num" val="0"/>
        <cfvo type="num" val="1"/>
        <cfvo type="num" val="2"/>
        <color theme="2" tint="-0.749992370372631"/>
        <color theme="3"/>
        <color theme="7"/>
      </colorScale>
    </cfRule>
    <cfRule type="expression" dxfId="909" priority="223">
      <formula>3</formula>
    </cfRule>
    <cfRule type="cellIs" dxfId="908" priority="224" operator="equal">
      <formula>1</formula>
    </cfRule>
    <cfRule type="cellIs" dxfId="907" priority="225" operator="equal">
      <formula>2</formula>
    </cfRule>
    <cfRule type="cellIs" dxfId="906" priority="226" operator="equal">
      <formula>3</formula>
    </cfRule>
    <cfRule type="cellIs" dxfId="905" priority="227" operator="equal">
      <formula>2</formula>
    </cfRule>
    <cfRule type="cellIs" dxfId="904" priority="228" operator="equal">
      <formula>1</formula>
    </cfRule>
    <cfRule type="cellIs" dxfId="903" priority="229" operator="equal">
      <formula>0</formula>
    </cfRule>
    <cfRule type="cellIs" dxfId="902" priority="230" operator="equal">
      <formula>1</formula>
    </cfRule>
    <cfRule type="cellIs" dxfId="901" priority="231" operator="equal">
      <formula>2</formula>
    </cfRule>
    <cfRule type="cellIs" dxfId="900" priority="232" operator="equal">
      <formula>3</formula>
    </cfRule>
  </conditionalFormatting>
  <conditionalFormatting sqref="D87:D91">
    <cfRule type="colorScale" priority="233">
      <colorScale>
        <cfvo type="num" val="0"/>
        <cfvo type="num" val="1"/>
        <cfvo type="num" val="2"/>
        <color rgb="FFFF0000"/>
        <color rgb="FFFFFF00"/>
        <color rgb="FF057D19"/>
      </colorScale>
    </cfRule>
    <cfRule type="colorScale" priority="234">
      <colorScale>
        <cfvo type="num" val="0"/>
        <cfvo type="percentile" val="50"/>
        <cfvo type="max"/>
        <color rgb="FFF8696B"/>
        <color rgb="FFFFEB84"/>
        <color rgb="FF63BE7B"/>
      </colorScale>
    </cfRule>
    <cfRule type="colorScale" priority="235">
      <colorScale>
        <cfvo type="percent" val="&quot;*&quot;"/>
        <cfvo type="percentile" val="50"/>
        <cfvo type="max"/>
        <color theme="6"/>
        <color rgb="FFFFEB84"/>
        <color rgb="FF63BE7B"/>
      </colorScale>
    </cfRule>
    <cfRule type="colorScale" priority="236">
      <colorScale>
        <cfvo type="num" val="0"/>
        <cfvo type="num" val="1"/>
        <cfvo type="num" val="2"/>
        <color theme="2" tint="-0.749992370372631"/>
        <color theme="3"/>
        <color theme="7"/>
      </colorScale>
    </cfRule>
    <cfRule type="expression" dxfId="899" priority="237">
      <formula>3</formula>
    </cfRule>
    <cfRule type="cellIs" dxfId="898" priority="238" operator="equal">
      <formula>1</formula>
    </cfRule>
    <cfRule type="cellIs" dxfId="897" priority="239" operator="equal">
      <formula>2</formula>
    </cfRule>
    <cfRule type="cellIs" dxfId="896" priority="240" operator="equal">
      <formula>3</formula>
    </cfRule>
    <cfRule type="cellIs" dxfId="895" priority="241" operator="equal">
      <formula>2</formula>
    </cfRule>
    <cfRule type="cellIs" dxfId="894" priority="242" operator="equal">
      <formula>1</formula>
    </cfRule>
    <cfRule type="cellIs" dxfId="893" priority="243" operator="equal">
      <formula>0</formula>
    </cfRule>
    <cfRule type="cellIs" dxfId="892" priority="244" operator="equal">
      <formula>1</formula>
    </cfRule>
    <cfRule type="cellIs" dxfId="891" priority="245" operator="equal">
      <formula>2</formula>
    </cfRule>
    <cfRule type="cellIs" dxfId="890" priority="246" operator="equal">
      <formula>3</formula>
    </cfRule>
  </conditionalFormatting>
  <conditionalFormatting sqref="D93:D98">
    <cfRule type="colorScale" priority="247">
      <colorScale>
        <cfvo type="num" val="0"/>
        <cfvo type="num" val="1"/>
        <cfvo type="num" val="2"/>
        <color rgb="FFFF0000"/>
        <color rgb="FFFFFF00"/>
        <color rgb="FF057D19"/>
      </colorScale>
    </cfRule>
    <cfRule type="colorScale" priority="248">
      <colorScale>
        <cfvo type="num" val="0"/>
        <cfvo type="percentile" val="50"/>
        <cfvo type="max"/>
        <color rgb="FFF8696B"/>
        <color rgb="FFFFEB84"/>
        <color rgb="FF63BE7B"/>
      </colorScale>
    </cfRule>
    <cfRule type="colorScale" priority="249">
      <colorScale>
        <cfvo type="percent" val="&quot;*&quot;"/>
        <cfvo type="percentile" val="50"/>
        <cfvo type="max"/>
        <color theme="6"/>
        <color rgb="FFFFEB84"/>
        <color rgb="FF63BE7B"/>
      </colorScale>
    </cfRule>
    <cfRule type="colorScale" priority="250">
      <colorScale>
        <cfvo type="num" val="0"/>
        <cfvo type="num" val="1"/>
        <cfvo type="num" val="2"/>
        <color theme="2" tint="-0.749992370372631"/>
        <color theme="3"/>
        <color theme="7"/>
      </colorScale>
    </cfRule>
    <cfRule type="expression" dxfId="889" priority="251">
      <formula>3</formula>
    </cfRule>
    <cfRule type="cellIs" dxfId="888" priority="252" operator="equal">
      <formula>1</formula>
    </cfRule>
    <cfRule type="cellIs" dxfId="887" priority="253" operator="equal">
      <formula>2</formula>
    </cfRule>
    <cfRule type="cellIs" dxfId="886" priority="254" operator="equal">
      <formula>3</formula>
    </cfRule>
    <cfRule type="cellIs" dxfId="885" priority="255" operator="equal">
      <formula>2</formula>
    </cfRule>
    <cfRule type="cellIs" dxfId="884" priority="256" operator="equal">
      <formula>1</formula>
    </cfRule>
    <cfRule type="cellIs" dxfId="883" priority="257" operator="equal">
      <formula>0</formula>
    </cfRule>
    <cfRule type="cellIs" dxfId="882" priority="258" operator="equal">
      <formula>1</formula>
    </cfRule>
    <cfRule type="cellIs" dxfId="881" priority="259" operator="equal">
      <formula>2</formula>
    </cfRule>
    <cfRule type="cellIs" dxfId="880" priority="260" operator="equal">
      <formula>3</formula>
    </cfRule>
  </conditionalFormatting>
  <conditionalFormatting sqref="D100:D103">
    <cfRule type="colorScale" priority="261">
      <colorScale>
        <cfvo type="num" val="0"/>
        <cfvo type="num" val="1"/>
        <cfvo type="num" val="2"/>
        <color rgb="FFFF0000"/>
        <color rgb="FFFFFF00"/>
        <color rgb="FF057D19"/>
      </colorScale>
    </cfRule>
    <cfRule type="colorScale" priority="262">
      <colorScale>
        <cfvo type="num" val="0"/>
        <cfvo type="percentile" val="50"/>
        <cfvo type="max"/>
        <color rgb="FFF8696B"/>
        <color rgb="FFFFEB84"/>
        <color rgb="FF63BE7B"/>
      </colorScale>
    </cfRule>
    <cfRule type="colorScale" priority="263">
      <colorScale>
        <cfvo type="percent" val="&quot;*&quot;"/>
        <cfvo type="percentile" val="50"/>
        <cfvo type="max"/>
        <color theme="6"/>
        <color rgb="FFFFEB84"/>
        <color rgb="FF63BE7B"/>
      </colorScale>
    </cfRule>
    <cfRule type="colorScale" priority="264">
      <colorScale>
        <cfvo type="num" val="0"/>
        <cfvo type="num" val="1"/>
        <cfvo type="num" val="2"/>
        <color theme="2" tint="-0.749992370372631"/>
        <color theme="3"/>
        <color theme="7"/>
      </colorScale>
    </cfRule>
    <cfRule type="expression" dxfId="879" priority="265">
      <formula>3</formula>
    </cfRule>
    <cfRule type="cellIs" dxfId="878" priority="266" operator="equal">
      <formula>1</formula>
    </cfRule>
    <cfRule type="cellIs" dxfId="877" priority="267" operator="equal">
      <formula>2</formula>
    </cfRule>
    <cfRule type="cellIs" dxfId="876" priority="268" operator="equal">
      <formula>3</formula>
    </cfRule>
    <cfRule type="cellIs" dxfId="875" priority="269" operator="equal">
      <formula>2</formula>
    </cfRule>
    <cfRule type="cellIs" dxfId="874" priority="270" operator="equal">
      <formula>1</formula>
    </cfRule>
    <cfRule type="cellIs" dxfId="873" priority="271" operator="equal">
      <formula>0</formula>
    </cfRule>
    <cfRule type="cellIs" dxfId="872" priority="272" operator="equal">
      <formula>1</formula>
    </cfRule>
    <cfRule type="cellIs" dxfId="871" priority="273" operator="equal">
      <formula>2</formula>
    </cfRule>
    <cfRule type="cellIs" dxfId="870" priority="274" operator="equal">
      <formula>3</formula>
    </cfRule>
  </conditionalFormatting>
  <conditionalFormatting sqref="D105:D110">
    <cfRule type="colorScale" priority="275">
      <colorScale>
        <cfvo type="num" val="0"/>
        <cfvo type="num" val="1"/>
        <cfvo type="num" val="2"/>
        <color rgb="FFFF0000"/>
        <color rgb="FFFFFF00"/>
        <color rgb="FF057D19"/>
      </colorScale>
    </cfRule>
    <cfRule type="colorScale" priority="276">
      <colorScale>
        <cfvo type="num" val="0"/>
        <cfvo type="percentile" val="50"/>
        <cfvo type="max"/>
        <color rgb="FFF8696B"/>
        <color rgb="FFFFEB84"/>
        <color rgb="FF63BE7B"/>
      </colorScale>
    </cfRule>
    <cfRule type="colorScale" priority="277">
      <colorScale>
        <cfvo type="percent" val="&quot;*&quot;"/>
        <cfvo type="percentile" val="50"/>
        <cfvo type="max"/>
        <color theme="6"/>
        <color rgb="FFFFEB84"/>
        <color rgb="FF63BE7B"/>
      </colorScale>
    </cfRule>
    <cfRule type="colorScale" priority="278">
      <colorScale>
        <cfvo type="num" val="0"/>
        <cfvo type="num" val="1"/>
        <cfvo type="num" val="2"/>
        <color theme="2" tint="-0.749992370372631"/>
        <color theme="3"/>
        <color theme="7"/>
      </colorScale>
    </cfRule>
    <cfRule type="expression" dxfId="869" priority="279">
      <formula>3</formula>
    </cfRule>
    <cfRule type="cellIs" dxfId="868" priority="280" operator="equal">
      <formula>1</formula>
    </cfRule>
    <cfRule type="cellIs" dxfId="867" priority="281" operator="equal">
      <formula>2</formula>
    </cfRule>
    <cfRule type="cellIs" dxfId="866" priority="282" operator="equal">
      <formula>3</formula>
    </cfRule>
    <cfRule type="cellIs" dxfId="865" priority="283" operator="equal">
      <formula>2</formula>
    </cfRule>
    <cfRule type="cellIs" dxfId="864" priority="284" operator="equal">
      <formula>1</formula>
    </cfRule>
    <cfRule type="cellIs" dxfId="863" priority="285" operator="equal">
      <formula>0</formula>
    </cfRule>
    <cfRule type="cellIs" dxfId="862" priority="286" operator="equal">
      <formula>1</formula>
    </cfRule>
    <cfRule type="cellIs" dxfId="861" priority="287" operator="equal">
      <formula>2</formula>
    </cfRule>
    <cfRule type="cellIs" dxfId="860" priority="288" operator="equal">
      <formula>3</formula>
    </cfRule>
  </conditionalFormatting>
  <conditionalFormatting sqref="D112:D117">
    <cfRule type="colorScale" priority="289">
      <colorScale>
        <cfvo type="num" val="0"/>
        <cfvo type="num" val="1"/>
        <cfvo type="num" val="2"/>
        <color rgb="FFFF0000"/>
        <color rgb="FFFFFF00"/>
        <color rgb="FF057D19"/>
      </colorScale>
    </cfRule>
    <cfRule type="colorScale" priority="290">
      <colorScale>
        <cfvo type="num" val="0"/>
        <cfvo type="percentile" val="50"/>
        <cfvo type="max"/>
        <color rgb="FFF8696B"/>
        <color rgb="FFFFEB84"/>
        <color rgb="FF63BE7B"/>
      </colorScale>
    </cfRule>
    <cfRule type="colorScale" priority="291">
      <colorScale>
        <cfvo type="percent" val="&quot;*&quot;"/>
        <cfvo type="percentile" val="50"/>
        <cfvo type="max"/>
        <color theme="6"/>
        <color rgb="FFFFEB84"/>
        <color rgb="FF63BE7B"/>
      </colorScale>
    </cfRule>
    <cfRule type="colorScale" priority="292">
      <colorScale>
        <cfvo type="num" val="0"/>
        <cfvo type="num" val="1"/>
        <cfvo type="num" val="2"/>
        <color theme="2" tint="-0.749992370372631"/>
        <color theme="3"/>
        <color theme="7"/>
      </colorScale>
    </cfRule>
    <cfRule type="expression" dxfId="859" priority="293">
      <formula>3</formula>
    </cfRule>
    <cfRule type="cellIs" dxfId="858" priority="294" operator="equal">
      <formula>1</formula>
    </cfRule>
    <cfRule type="cellIs" dxfId="857" priority="295" operator="equal">
      <formula>2</formula>
    </cfRule>
    <cfRule type="cellIs" dxfId="856" priority="296" operator="equal">
      <formula>3</formula>
    </cfRule>
    <cfRule type="cellIs" dxfId="855" priority="297" operator="equal">
      <formula>2</formula>
    </cfRule>
    <cfRule type="cellIs" dxfId="854" priority="298" operator="equal">
      <formula>1</formula>
    </cfRule>
    <cfRule type="cellIs" dxfId="853" priority="299" operator="equal">
      <formula>0</formula>
    </cfRule>
    <cfRule type="cellIs" dxfId="852" priority="300" operator="equal">
      <formula>1</formula>
    </cfRule>
    <cfRule type="cellIs" dxfId="851" priority="301" operator="equal">
      <formula>2</formula>
    </cfRule>
    <cfRule type="cellIs" dxfId="850" priority="302" operator="equal">
      <formula>3</formula>
    </cfRule>
  </conditionalFormatting>
  <conditionalFormatting sqref="D119:D124">
    <cfRule type="colorScale" priority="303">
      <colorScale>
        <cfvo type="num" val="0"/>
        <cfvo type="num" val="1"/>
        <cfvo type="num" val="2"/>
        <color rgb="FFFF0000"/>
        <color rgb="FFFFFF00"/>
        <color rgb="FF057D19"/>
      </colorScale>
    </cfRule>
    <cfRule type="colorScale" priority="304">
      <colorScale>
        <cfvo type="num" val="0"/>
        <cfvo type="percentile" val="50"/>
        <cfvo type="max"/>
        <color rgb="FFF8696B"/>
        <color rgb="FFFFEB84"/>
        <color rgb="FF63BE7B"/>
      </colorScale>
    </cfRule>
    <cfRule type="colorScale" priority="305">
      <colorScale>
        <cfvo type="percent" val="&quot;*&quot;"/>
        <cfvo type="percentile" val="50"/>
        <cfvo type="max"/>
        <color theme="6"/>
        <color rgb="FFFFEB84"/>
        <color rgb="FF63BE7B"/>
      </colorScale>
    </cfRule>
    <cfRule type="colorScale" priority="306">
      <colorScale>
        <cfvo type="num" val="0"/>
        <cfvo type="num" val="1"/>
        <cfvo type="num" val="2"/>
        <color theme="2" tint="-0.749992370372631"/>
        <color theme="3"/>
        <color theme="7"/>
      </colorScale>
    </cfRule>
    <cfRule type="expression" dxfId="849" priority="307">
      <formula>3</formula>
    </cfRule>
    <cfRule type="cellIs" dxfId="848" priority="308" operator="equal">
      <formula>1</formula>
    </cfRule>
    <cfRule type="cellIs" dxfId="847" priority="309" operator="equal">
      <formula>2</formula>
    </cfRule>
    <cfRule type="cellIs" dxfId="846" priority="310" operator="equal">
      <formula>3</formula>
    </cfRule>
    <cfRule type="cellIs" dxfId="845" priority="311" operator="equal">
      <formula>2</formula>
    </cfRule>
    <cfRule type="cellIs" dxfId="844" priority="312" operator="equal">
      <formula>1</formula>
    </cfRule>
    <cfRule type="cellIs" dxfId="843" priority="313" operator="equal">
      <formula>0</formula>
    </cfRule>
    <cfRule type="cellIs" dxfId="842" priority="314" operator="equal">
      <formula>1</formula>
    </cfRule>
    <cfRule type="cellIs" dxfId="841" priority="315" operator="equal">
      <formula>2</formula>
    </cfRule>
    <cfRule type="cellIs" dxfId="840" priority="316" operator="equal">
      <formula>3</formula>
    </cfRule>
  </conditionalFormatting>
  <conditionalFormatting sqref="D126:D129">
    <cfRule type="colorScale" priority="317">
      <colorScale>
        <cfvo type="num" val="0"/>
        <cfvo type="num" val="1"/>
        <cfvo type="num" val="2"/>
        <color rgb="FFFF0000"/>
        <color rgb="FFFFFF00"/>
        <color rgb="FF057D19"/>
      </colorScale>
    </cfRule>
    <cfRule type="colorScale" priority="318">
      <colorScale>
        <cfvo type="num" val="0"/>
        <cfvo type="percentile" val="50"/>
        <cfvo type="max"/>
        <color rgb="FFF8696B"/>
        <color rgb="FFFFEB84"/>
        <color rgb="FF63BE7B"/>
      </colorScale>
    </cfRule>
    <cfRule type="colorScale" priority="319">
      <colorScale>
        <cfvo type="percent" val="&quot;*&quot;"/>
        <cfvo type="percentile" val="50"/>
        <cfvo type="max"/>
        <color theme="6"/>
        <color rgb="FFFFEB84"/>
        <color rgb="FF63BE7B"/>
      </colorScale>
    </cfRule>
    <cfRule type="colorScale" priority="320">
      <colorScale>
        <cfvo type="num" val="0"/>
        <cfvo type="num" val="1"/>
        <cfvo type="num" val="2"/>
        <color theme="2" tint="-0.749992370372631"/>
        <color theme="3"/>
        <color theme="7"/>
      </colorScale>
    </cfRule>
    <cfRule type="expression" dxfId="839" priority="321">
      <formula>3</formula>
    </cfRule>
    <cfRule type="cellIs" dxfId="838" priority="322" operator="equal">
      <formula>1</formula>
    </cfRule>
    <cfRule type="cellIs" dxfId="837" priority="323" operator="equal">
      <formula>2</formula>
    </cfRule>
    <cfRule type="cellIs" dxfId="836" priority="324" operator="equal">
      <formula>3</formula>
    </cfRule>
    <cfRule type="cellIs" dxfId="835" priority="325" operator="equal">
      <formula>2</formula>
    </cfRule>
    <cfRule type="cellIs" dxfId="834" priority="326" operator="equal">
      <formula>1</formula>
    </cfRule>
    <cfRule type="cellIs" dxfId="833" priority="327" operator="equal">
      <formula>0</formula>
    </cfRule>
    <cfRule type="cellIs" dxfId="832" priority="328" operator="equal">
      <formula>1</formula>
    </cfRule>
    <cfRule type="cellIs" dxfId="831" priority="329" operator="equal">
      <formula>2</formula>
    </cfRule>
    <cfRule type="cellIs" dxfId="830" priority="330" operator="equal">
      <formula>3</formula>
    </cfRule>
  </conditionalFormatting>
  <conditionalFormatting sqref="D131:D135">
    <cfRule type="colorScale" priority="331">
      <colorScale>
        <cfvo type="num" val="0"/>
        <cfvo type="num" val="1"/>
        <cfvo type="num" val="2"/>
        <color rgb="FFFF0000"/>
        <color rgb="FFFFFF00"/>
        <color rgb="FF057D19"/>
      </colorScale>
    </cfRule>
    <cfRule type="colorScale" priority="332">
      <colorScale>
        <cfvo type="num" val="0"/>
        <cfvo type="percentile" val="50"/>
        <cfvo type="max"/>
        <color rgb="FFF8696B"/>
        <color rgb="FFFFEB84"/>
        <color rgb="FF63BE7B"/>
      </colorScale>
    </cfRule>
    <cfRule type="colorScale" priority="333">
      <colorScale>
        <cfvo type="percent" val="&quot;*&quot;"/>
        <cfvo type="percentile" val="50"/>
        <cfvo type="max"/>
        <color theme="6"/>
        <color rgb="FFFFEB84"/>
        <color rgb="FF63BE7B"/>
      </colorScale>
    </cfRule>
    <cfRule type="colorScale" priority="334">
      <colorScale>
        <cfvo type="num" val="0"/>
        <cfvo type="num" val="1"/>
        <cfvo type="num" val="2"/>
        <color theme="2" tint="-0.749992370372631"/>
        <color theme="3"/>
        <color theme="7"/>
      </colorScale>
    </cfRule>
    <cfRule type="expression" dxfId="829" priority="335">
      <formula>3</formula>
    </cfRule>
    <cfRule type="cellIs" dxfId="828" priority="336" operator="equal">
      <formula>1</formula>
    </cfRule>
    <cfRule type="cellIs" dxfId="827" priority="337" operator="equal">
      <formula>2</formula>
    </cfRule>
    <cfRule type="cellIs" dxfId="826" priority="338" operator="equal">
      <formula>3</formula>
    </cfRule>
    <cfRule type="cellIs" dxfId="825" priority="339" operator="equal">
      <formula>2</formula>
    </cfRule>
    <cfRule type="cellIs" dxfId="824" priority="340" operator="equal">
      <formula>1</formula>
    </cfRule>
    <cfRule type="cellIs" dxfId="823" priority="341" operator="equal">
      <formula>0</formula>
    </cfRule>
    <cfRule type="cellIs" dxfId="822" priority="342" operator="equal">
      <formula>1</formula>
    </cfRule>
    <cfRule type="cellIs" dxfId="821" priority="343" operator="equal">
      <formula>2</formula>
    </cfRule>
    <cfRule type="cellIs" dxfId="820" priority="344" operator="equal">
      <formula>3</formula>
    </cfRule>
  </conditionalFormatting>
  <conditionalFormatting sqref="D137:D141">
    <cfRule type="colorScale" priority="359">
      <colorScale>
        <cfvo type="num" val="0"/>
        <cfvo type="num" val="1"/>
        <cfvo type="num" val="2"/>
        <color rgb="FFFF0000"/>
        <color rgb="FFFFFF00"/>
        <color rgb="FF057D19"/>
      </colorScale>
    </cfRule>
    <cfRule type="colorScale" priority="360">
      <colorScale>
        <cfvo type="num" val="0"/>
        <cfvo type="percentile" val="50"/>
        <cfvo type="max"/>
        <color rgb="FFF8696B"/>
        <color rgb="FFFFEB84"/>
        <color rgb="FF63BE7B"/>
      </colorScale>
    </cfRule>
    <cfRule type="colorScale" priority="361">
      <colorScale>
        <cfvo type="percent" val="&quot;*&quot;"/>
        <cfvo type="percentile" val="50"/>
        <cfvo type="max"/>
        <color theme="6"/>
        <color rgb="FFFFEB84"/>
        <color rgb="FF63BE7B"/>
      </colorScale>
    </cfRule>
    <cfRule type="colorScale" priority="362">
      <colorScale>
        <cfvo type="num" val="0"/>
        <cfvo type="num" val="1"/>
        <cfvo type="num" val="2"/>
        <color theme="2" tint="-0.749992370372631"/>
        <color theme="3"/>
        <color theme="7"/>
      </colorScale>
    </cfRule>
    <cfRule type="expression" dxfId="819" priority="363">
      <formula>3</formula>
    </cfRule>
    <cfRule type="cellIs" dxfId="818" priority="364" operator="equal">
      <formula>1</formula>
    </cfRule>
    <cfRule type="cellIs" dxfId="817" priority="365" operator="equal">
      <formula>2</formula>
    </cfRule>
    <cfRule type="cellIs" dxfId="816" priority="366" operator="equal">
      <formula>3</formula>
    </cfRule>
    <cfRule type="cellIs" dxfId="815" priority="367" operator="equal">
      <formula>2</formula>
    </cfRule>
    <cfRule type="cellIs" dxfId="814" priority="368" operator="equal">
      <formula>1</formula>
    </cfRule>
    <cfRule type="cellIs" dxfId="813" priority="369" operator="equal">
      <formula>0</formula>
    </cfRule>
    <cfRule type="cellIs" dxfId="812" priority="370" operator="equal">
      <formula>1</formula>
    </cfRule>
    <cfRule type="cellIs" dxfId="811" priority="371" operator="equal">
      <formula>2</formula>
    </cfRule>
    <cfRule type="cellIs" dxfId="810" priority="372" operator="equal">
      <formula>3</formula>
    </cfRule>
  </conditionalFormatting>
  <conditionalFormatting sqref="D143:D146">
    <cfRule type="colorScale" priority="345">
      <colorScale>
        <cfvo type="num" val="0"/>
        <cfvo type="num" val="1"/>
        <cfvo type="num" val="2"/>
        <color rgb="FFFF0000"/>
        <color rgb="FFFFFF00"/>
        <color rgb="FF057D19"/>
      </colorScale>
    </cfRule>
    <cfRule type="colorScale" priority="346">
      <colorScale>
        <cfvo type="num" val="0"/>
        <cfvo type="percentile" val="50"/>
        <cfvo type="max"/>
        <color rgb="FFF8696B"/>
        <color rgb="FFFFEB84"/>
        <color rgb="FF63BE7B"/>
      </colorScale>
    </cfRule>
    <cfRule type="colorScale" priority="347">
      <colorScale>
        <cfvo type="percent" val="&quot;*&quot;"/>
        <cfvo type="percentile" val="50"/>
        <cfvo type="max"/>
        <color theme="6"/>
        <color rgb="FFFFEB84"/>
        <color rgb="FF63BE7B"/>
      </colorScale>
    </cfRule>
    <cfRule type="colorScale" priority="348">
      <colorScale>
        <cfvo type="num" val="0"/>
        <cfvo type="num" val="1"/>
        <cfvo type="num" val="2"/>
        <color theme="2" tint="-0.749992370372631"/>
        <color theme="3"/>
        <color theme="7"/>
      </colorScale>
    </cfRule>
    <cfRule type="expression" dxfId="809" priority="349">
      <formula>3</formula>
    </cfRule>
    <cfRule type="cellIs" dxfId="808" priority="350" operator="equal">
      <formula>1</formula>
    </cfRule>
    <cfRule type="cellIs" dxfId="807" priority="351" operator="equal">
      <formula>2</formula>
    </cfRule>
    <cfRule type="cellIs" dxfId="806" priority="352" operator="equal">
      <formula>3</formula>
    </cfRule>
    <cfRule type="cellIs" dxfId="805" priority="353" operator="equal">
      <formula>2</formula>
    </cfRule>
    <cfRule type="cellIs" dxfId="804" priority="354" operator="equal">
      <formula>1</formula>
    </cfRule>
    <cfRule type="cellIs" dxfId="803" priority="355" operator="equal">
      <formula>0</formula>
    </cfRule>
    <cfRule type="cellIs" dxfId="802" priority="356" operator="equal">
      <formula>1</formula>
    </cfRule>
    <cfRule type="cellIs" dxfId="801" priority="357" operator="equal">
      <formula>2</formula>
    </cfRule>
    <cfRule type="cellIs" dxfId="800" priority="358" operator="equal">
      <formula>3</formula>
    </cfRule>
  </conditionalFormatting>
  <conditionalFormatting sqref="D148:D153">
    <cfRule type="colorScale" priority="373">
      <colorScale>
        <cfvo type="num" val="0"/>
        <cfvo type="num" val="1"/>
        <cfvo type="num" val="2"/>
        <color rgb="FFFF0000"/>
        <color rgb="FFFFFF00"/>
        <color rgb="FF057D19"/>
      </colorScale>
    </cfRule>
    <cfRule type="colorScale" priority="374">
      <colorScale>
        <cfvo type="num" val="0"/>
        <cfvo type="percentile" val="50"/>
        <cfvo type="max"/>
        <color rgb="FFF8696B"/>
        <color rgb="FFFFEB84"/>
        <color rgb="FF63BE7B"/>
      </colorScale>
    </cfRule>
    <cfRule type="colorScale" priority="375">
      <colorScale>
        <cfvo type="percent" val="&quot;*&quot;"/>
        <cfvo type="percentile" val="50"/>
        <cfvo type="max"/>
        <color theme="6"/>
        <color rgb="FFFFEB84"/>
        <color rgb="FF63BE7B"/>
      </colorScale>
    </cfRule>
    <cfRule type="colorScale" priority="376">
      <colorScale>
        <cfvo type="num" val="0"/>
        <cfvo type="num" val="1"/>
        <cfvo type="num" val="2"/>
        <color theme="2" tint="-0.749992370372631"/>
        <color theme="3"/>
        <color theme="7"/>
      </colorScale>
    </cfRule>
    <cfRule type="expression" dxfId="799" priority="377">
      <formula>3</formula>
    </cfRule>
    <cfRule type="cellIs" dxfId="798" priority="378" operator="equal">
      <formula>1</formula>
    </cfRule>
    <cfRule type="cellIs" dxfId="797" priority="379" operator="equal">
      <formula>2</formula>
    </cfRule>
    <cfRule type="cellIs" dxfId="796" priority="380" operator="equal">
      <formula>3</formula>
    </cfRule>
    <cfRule type="cellIs" dxfId="795" priority="381" operator="equal">
      <formula>2</formula>
    </cfRule>
    <cfRule type="cellIs" dxfId="794" priority="382" operator="equal">
      <formula>1</formula>
    </cfRule>
    <cfRule type="cellIs" dxfId="793" priority="383" operator="equal">
      <formula>0</formula>
    </cfRule>
    <cfRule type="cellIs" dxfId="792" priority="384" operator="equal">
      <formula>1</formula>
    </cfRule>
    <cfRule type="cellIs" dxfId="791" priority="385" operator="equal">
      <formula>2</formula>
    </cfRule>
    <cfRule type="cellIs" dxfId="790" priority="386" operator="equal">
      <formula>3</formula>
    </cfRule>
  </conditionalFormatting>
  <conditionalFormatting sqref="D155:D158">
    <cfRule type="colorScale" priority="387">
      <colorScale>
        <cfvo type="num" val="0"/>
        <cfvo type="num" val="1"/>
        <cfvo type="num" val="2"/>
        <color rgb="FFFF0000"/>
        <color rgb="FFFFFF00"/>
        <color rgb="FF057D19"/>
      </colorScale>
    </cfRule>
    <cfRule type="colorScale" priority="388">
      <colorScale>
        <cfvo type="num" val="0"/>
        <cfvo type="percentile" val="50"/>
        <cfvo type="max"/>
        <color rgb="FFF8696B"/>
        <color rgb="FFFFEB84"/>
        <color rgb="FF63BE7B"/>
      </colorScale>
    </cfRule>
    <cfRule type="colorScale" priority="389">
      <colorScale>
        <cfvo type="percent" val="&quot;*&quot;"/>
        <cfvo type="percentile" val="50"/>
        <cfvo type="max"/>
        <color theme="6"/>
        <color rgb="FFFFEB84"/>
        <color rgb="FF63BE7B"/>
      </colorScale>
    </cfRule>
    <cfRule type="colorScale" priority="390">
      <colorScale>
        <cfvo type="num" val="0"/>
        <cfvo type="num" val="1"/>
        <cfvo type="num" val="2"/>
        <color theme="2" tint="-0.749992370372631"/>
        <color theme="3"/>
        <color theme="7"/>
      </colorScale>
    </cfRule>
    <cfRule type="expression" dxfId="789" priority="391">
      <formula>3</formula>
    </cfRule>
    <cfRule type="cellIs" dxfId="788" priority="392" operator="equal">
      <formula>1</formula>
    </cfRule>
    <cfRule type="cellIs" dxfId="787" priority="393" operator="equal">
      <formula>2</formula>
    </cfRule>
    <cfRule type="cellIs" dxfId="786" priority="394" operator="equal">
      <formula>3</formula>
    </cfRule>
    <cfRule type="cellIs" dxfId="785" priority="395" operator="equal">
      <formula>2</formula>
    </cfRule>
    <cfRule type="cellIs" dxfId="784" priority="396" operator="equal">
      <formula>1</formula>
    </cfRule>
    <cfRule type="cellIs" dxfId="783" priority="397" operator="equal">
      <formula>0</formula>
    </cfRule>
    <cfRule type="cellIs" dxfId="782" priority="398" operator="equal">
      <formula>1</formula>
    </cfRule>
    <cfRule type="cellIs" dxfId="781" priority="399" operator="equal">
      <formula>2</formula>
    </cfRule>
    <cfRule type="cellIs" dxfId="780" priority="400" operator="equal">
      <formula>3</formula>
    </cfRule>
  </conditionalFormatting>
  <conditionalFormatting sqref="D160:D164">
    <cfRule type="colorScale" priority="415">
      <colorScale>
        <cfvo type="num" val="0"/>
        <cfvo type="num" val="1"/>
        <cfvo type="num" val="2"/>
        <color rgb="FFFF0000"/>
        <color rgb="FFFFFF00"/>
        <color rgb="FF057D19"/>
      </colorScale>
    </cfRule>
    <cfRule type="colorScale" priority="416">
      <colorScale>
        <cfvo type="num" val="0"/>
        <cfvo type="percentile" val="50"/>
        <cfvo type="max"/>
        <color rgb="FFF8696B"/>
        <color rgb="FFFFEB84"/>
        <color rgb="FF63BE7B"/>
      </colorScale>
    </cfRule>
    <cfRule type="colorScale" priority="417">
      <colorScale>
        <cfvo type="percent" val="&quot;*&quot;"/>
        <cfvo type="percentile" val="50"/>
        <cfvo type="max"/>
        <color theme="6"/>
        <color rgb="FFFFEB84"/>
        <color rgb="FF63BE7B"/>
      </colorScale>
    </cfRule>
    <cfRule type="colorScale" priority="418">
      <colorScale>
        <cfvo type="num" val="0"/>
        <cfvo type="num" val="1"/>
        <cfvo type="num" val="2"/>
        <color theme="2" tint="-0.749992370372631"/>
        <color theme="3"/>
        <color theme="7"/>
      </colorScale>
    </cfRule>
    <cfRule type="expression" dxfId="779" priority="419">
      <formula>3</formula>
    </cfRule>
    <cfRule type="cellIs" dxfId="778" priority="420" operator="equal">
      <formula>1</formula>
    </cfRule>
    <cfRule type="cellIs" dxfId="777" priority="421" operator="equal">
      <formula>2</formula>
    </cfRule>
    <cfRule type="cellIs" dxfId="776" priority="422" operator="equal">
      <formula>3</formula>
    </cfRule>
    <cfRule type="cellIs" dxfId="775" priority="423" operator="equal">
      <formula>2</formula>
    </cfRule>
    <cfRule type="cellIs" dxfId="774" priority="424" operator="equal">
      <formula>1</formula>
    </cfRule>
    <cfRule type="cellIs" dxfId="773" priority="425" operator="equal">
      <formula>0</formula>
    </cfRule>
    <cfRule type="cellIs" dxfId="772" priority="426" operator="equal">
      <formula>1</formula>
    </cfRule>
    <cfRule type="cellIs" dxfId="771" priority="427" operator="equal">
      <formula>2</formula>
    </cfRule>
    <cfRule type="cellIs" dxfId="770" priority="428" operator="equal">
      <formula>3</formula>
    </cfRule>
  </conditionalFormatting>
  <conditionalFormatting sqref="D166:D169">
    <cfRule type="colorScale" priority="401">
      <colorScale>
        <cfvo type="num" val="0"/>
        <cfvo type="num" val="1"/>
        <cfvo type="num" val="2"/>
        <color rgb="FFFF0000"/>
        <color rgb="FFFFFF00"/>
        <color rgb="FF057D19"/>
      </colorScale>
    </cfRule>
    <cfRule type="colorScale" priority="402">
      <colorScale>
        <cfvo type="num" val="0"/>
        <cfvo type="percentile" val="50"/>
        <cfvo type="max"/>
        <color rgb="FFF8696B"/>
        <color rgb="FFFFEB84"/>
        <color rgb="FF63BE7B"/>
      </colorScale>
    </cfRule>
    <cfRule type="colorScale" priority="403">
      <colorScale>
        <cfvo type="percent" val="&quot;*&quot;"/>
        <cfvo type="percentile" val="50"/>
        <cfvo type="max"/>
        <color theme="6"/>
        <color rgb="FFFFEB84"/>
        <color rgb="FF63BE7B"/>
      </colorScale>
    </cfRule>
    <cfRule type="colorScale" priority="404">
      <colorScale>
        <cfvo type="num" val="0"/>
        <cfvo type="num" val="1"/>
        <cfvo type="num" val="2"/>
        <color theme="2" tint="-0.749992370372631"/>
        <color theme="3"/>
        <color theme="7"/>
      </colorScale>
    </cfRule>
    <cfRule type="expression" dxfId="769" priority="405">
      <formula>3</formula>
    </cfRule>
    <cfRule type="cellIs" dxfId="768" priority="406" operator="equal">
      <formula>1</formula>
    </cfRule>
    <cfRule type="cellIs" dxfId="767" priority="407" operator="equal">
      <formula>2</formula>
    </cfRule>
    <cfRule type="cellIs" dxfId="766" priority="408" operator="equal">
      <formula>3</formula>
    </cfRule>
    <cfRule type="cellIs" dxfId="765" priority="409" operator="equal">
      <formula>2</formula>
    </cfRule>
    <cfRule type="cellIs" dxfId="764" priority="410" operator="equal">
      <formula>1</formula>
    </cfRule>
    <cfRule type="cellIs" dxfId="763" priority="411" operator="equal">
      <formula>0</formula>
    </cfRule>
    <cfRule type="cellIs" dxfId="762" priority="412" operator="equal">
      <formula>1</formula>
    </cfRule>
    <cfRule type="cellIs" dxfId="761" priority="413" operator="equal">
      <formula>2</formula>
    </cfRule>
    <cfRule type="cellIs" dxfId="760" priority="414" operator="equal">
      <formula>3</formula>
    </cfRule>
  </conditionalFormatting>
  <conditionalFormatting sqref="F6">
    <cfRule type="cellIs" dxfId="759" priority="1555" stopIfTrue="1" operator="equal">
      <formula>0.8</formula>
    </cfRule>
    <cfRule type="cellIs" dxfId="758" priority="1556" stopIfTrue="1" operator="greaterThan">
      <formula>0.8</formula>
    </cfRule>
  </conditionalFormatting>
  <conditionalFormatting sqref="F7">
    <cfRule type="cellIs" dxfId="757" priority="1557" stopIfTrue="1" operator="greaterThan">
      <formula>0.5</formula>
    </cfRule>
    <cfRule type="cellIs" dxfId="756" priority="1558" stopIfTrue="1" operator="equal">
      <formula>0.5</formula>
    </cfRule>
  </conditionalFormatting>
  <conditionalFormatting sqref="F8">
    <cfRule type="cellIs" dxfId="755" priority="1559" stopIfTrue="1" operator="lessThan">
      <formula>0.5</formula>
    </cfRule>
  </conditionalFormatting>
  <conditionalFormatting sqref="H12">
    <cfRule type="containsText" dxfId="754" priority="1866" operator="containsText" text="N/A">
      <formula>NOT(ISERROR(SEARCH("N/A",H12)))</formula>
    </cfRule>
    <cfRule type="cellIs" dxfId="753" priority="1867" operator="equal">
      <formula>0.8</formula>
    </cfRule>
    <cfRule type="cellIs" dxfId="752" priority="1868" operator="greaterThan">
      <formula>0.8</formula>
    </cfRule>
    <cfRule type="cellIs" dxfId="751" priority="1869" operator="greaterThan">
      <formula>0.5</formula>
    </cfRule>
    <cfRule type="cellIs" dxfId="750" priority="1870" operator="equal">
      <formula>0.5</formula>
    </cfRule>
    <cfRule type="cellIs" dxfId="749" priority="1871" operator="lessThan">
      <formula>0.5</formula>
    </cfRule>
  </conditionalFormatting>
  <conditionalFormatting sqref="H17">
    <cfRule type="containsText" dxfId="748" priority="1853" operator="containsText" text="N/A">
      <formula>NOT(ISERROR(SEARCH("N/A",H17)))</formula>
    </cfRule>
    <cfRule type="cellIs" dxfId="747" priority="1854" operator="equal">
      <formula>0.8</formula>
    </cfRule>
    <cfRule type="cellIs" dxfId="746" priority="1855" operator="greaterThan">
      <formula>0.8</formula>
    </cfRule>
    <cfRule type="cellIs" dxfId="745" priority="1856" operator="greaterThan">
      <formula>0.5</formula>
    </cfRule>
    <cfRule type="cellIs" dxfId="744" priority="1857" operator="equal">
      <formula>0.5</formula>
    </cfRule>
    <cfRule type="cellIs" dxfId="743" priority="1858" operator="lessThan">
      <formula>0.5</formula>
    </cfRule>
  </conditionalFormatting>
  <conditionalFormatting sqref="H22">
    <cfRule type="containsText" dxfId="742" priority="989" operator="containsText" text="N/A">
      <formula>NOT(ISERROR(SEARCH("N/A",H22)))</formula>
    </cfRule>
    <cfRule type="cellIs" dxfId="741" priority="990" operator="equal">
      <formula>0.8</formula>
    </cfRule>
    <cfRule type="cellIs" dxfId="740" priority="991" operator="greaterThan">
      <formula>0.8</formula>
    </cfRule>
    <cfRule type="cellIs" dxfId="739" priority="992" operator="greaterThan">
      <formula>0.5</formula>
    </cfRule>
    <cfRule type="cellIs" dxfId="738" priority="993" operator="equal">
      <formula>0.5</formula>
    </cfRule>
    <cfRule type="cellIs" dxfId="737" priority="994" operator="lessThan">
      <formula>0.5</formula>
    </cfRule>
  </conditionalFormatting>
  <conditionalFormatting sqref="H29">
    <cfRule type="containsText" dxfId="736" priority="1840" operator="containsText" text="N/A">
      <formula>NOT(ISERROR(SEARCH("N/A",H29)))</formula>
    </cfRule>
    <cfRule type="cellIs" dxfId="735" priority="1841" operator="equal">
      <formula>0.8</formula>
    </cfRule>
    <cfRule type="cellIs" dxfId="734" priority="1842" operator="greaterThan">
      <formula>0.8</formula>
    </cfRule>
    <cfRule type="cellIs" dxfId="733" priority="1843" operator="greaterThan">
      <formula>0.5</formula>
    </cfRule>
    <cfRule type="cellIs" dxfId="732" priority="1844" operator="equal">
      <formula>0.5</formula>
    </cfRule>
    <cfRule type="cellIs" dxfId="731" priority="1845" operator="lessThan">
      <formula>0.5</formula>
    </cfRule>
  </conditionalFormatting>
  <conditionalFormatting sqref="H34">
    <cfRule type="containsText" dxfId="730" priority="1827" operator="containsText" text="N/A">
      <formula>NOT(ISERROR(SEARCH("N/A",H34)))</formula>
    </cfRule>
    <cfRule type="cellIs" dxfId="729" priority="1828" operator="equal">
      <formula>0.8</formula>
    </cfRule>
    <cfRule type="cellIs" dxfId="728" priority="1829" operator="greaterThan">
      <formula>0.8</formula>
    </cfRule>
    <cfRule type="cellIs" dxfId="727" priority="1830" operator="greaterThan">
      <formula>0.5</formula>
    </cfRule>
    <cfRule type="cellIs" dxfId="726" priority="1831" operator="equal">
      <formula>0.5</formula>
    </cfRule>
    <cfRule type="cellIs" dxfId="725" priority="1832" operator="lessThan">
      <formula>0.5</formula>
    </cfRule>
  </conditionalFormatting>
  <conditionalFormatting sqref="H40">
    <cfRule type="containsText" dxfId="724" priority="1814" operator="containsText" text="N/A">
      <formula>NOT(ISERROR(SEARCH("N/A",H40)))</formula>
    </cfRule>
    <cfRule type="cellIs" dxfId="723" priority="1815" operator="equal">
      <formula>0.8</formula>
    </cfRule>
    <cfRule type="cellIs" dxfId="722" priority="1816" operator="greaterThan">
      <formula>0.8</formula>
    </cfRule>
    <cfRule type="cellIs" dxfId="721" priority="1817" operator="greaterThan">
      <formula>0.5</formula>
    </cfRule>
    <cfRule type="cellIs" dxfId="720" priority="1818" operator="equal">
      <formula>0.5</formula>
    </cfRule>
    <cfRule type="cellIs" dxfId="719" priority="1819" operator="lessThan">
      <formula>0.5</formula>
    </cfRule>
  </conditionalFormatting>
  <conditionalFormatting sqref="H47">
    <cfRule type="containsText" dxfId="718" priority="1801" operator="containsText" text="N/A">
      <formula>NOT(ISERROR(SEARCH("N/A",H47)))</formula>
    </cfRule>
    <cfRule type="cellIs" dxfId="717" priority="1802" operator="equal">
      <formula>0.8</formula>
    </cfRule>
    <cfRule type="cellIs" dxfId="716" priority="1803" operator="greaterThan">
      <formula>0.8</formula>
    </cfRule>
    <cfRule type="cellIs" dxfId="715" priority="1804" operator="greaterThan">
      <formula>0.5</formula>
    </cfRule>
    <cfRule type="cellIs" dxfId="714" priority="1805" operator="equal">
      <formula>0.5</formula>
    </cfRule>
    <cfRule type="cellIs" dxfId="713" priority="1806" operator="lessThan">
      <formula>0.5</formula>
    </cfRule>
  </conditionalFormatting>
  <conditionalFormatting sqref="H53">
    <cfRule type="containsText" dxfId="712" priority="1788" operator="containsText" text="N/A">
      <formula>NOT(ISERROR(SEARCH("N/A",H53)))</formula>
    </cfRule>
    <cfRule type="cellIs" dxfId="711" priority="1789" operator="equal">
      <formula>0.8</formula>
    </cfRule>
    <cfRule type="cellIs" dxfId="710" priority="1790" operator="greaterThan">
      <formula>0.8</formula>
    </cfRule>
    <cfRule type="cellIs" dxfId="709" priority="1791" operator="greaterThan">
      <formula>0.5</formula>
    </cfRule>
    <cfRule type="cellIs" dxfId="708" priority="1792" operator="equal">
      <formula>0.5</formula>
    </cfRule>
    <cfRule type="cellIs" dxfId="707" priority="1793" operator="lessThan">
      <formula>0.5</formula>
    </cfRule>
  </conditionalFormatting>
  <conditionalFormatting sqref="H59">
    <cfRule type="containsText" dxfId="706" priority="1775" operator="containsText" text="N/A">
      <formula>NOT(ISERROR(SEARCH("N/A",H59)))</formula>
    </cfRule>
    <cfRule type="cellIs" dxfId="705" priority="1776" operator="equal">
      <formula>0.8</formula>
    </cfRule>
    <cfRule type="cellIs" dxfId="704" priority="1777" operator="greaterThan">
      <formula>0.8</formula>
    </cfRule>
    <cfRule type="cellIs" dxfId="703" priority="1778" operator="greaterThan">
      <formula>0.5</formula>
    </cfRule>
    <cfRule type="cellIs" dxfId="702" priority="1779" operator="equal">
      <formula>0.5</formula>
    </cfRule>
    <cfRule type="cellIs" dxfId="701" priority="1780" operator="lessThan">
      <formula>0.5</formula>
    </cfRule>
  </conditionalFormatting>
  <conditionalFormatting sqref="H66">
    <cfRule type="containsText" dxfId="700" priority="1762" operator="containsText" text="N/A">
      <formula>NOT(ISERROR(SEARCH("N/A",H66)))</formula>
    </cfRule>
    <cfRule type="cellIs" dxfId="699" priority="1763" operator="equal">
      <formula>0.8</formula>
    </cfRule>
    <cfRule type="cellIs" dxfId="698" priority="1764" operator="greaterThan">
      <formula>0.8</formula>
    </cfRule>
    <cfRule type="cellIs" dxfId="697" priority="1765" operator="greaterThan">
      <formula>0.5</formula>
    </cfRule>
    <cfRule type="cellIs" dxfId="696" priority="1766" operator="equal">
      <formula>0.5</formula>
    </cfRule>
    <cfRule type="cellIs" dxfId="695" priority="1767" operator="lessThan">
      <formula>0.5</formula>
    </cfRule>
  </conditionalFormatting>
  <conditionalFormatting sqref="H73">
    <cfRule type="containsText" dxfId="694" priority="915" operator="containsText" text="N/A">
      <formula>NOT(ISERROR(SEARCH("N/A",H73)))</formula>
    </cfRule>
    <cfRule type="cellIs" dxfId="693" priority="916" operator="equal">
      <formula>0.8</formula>
    </cfRule>
    <cfRule type="cellIs" dxfId="692" priority="917" operator="greaterThan">
      <formula>0.8</formula>
    </cfRule>
    <cfRule type="cellIs" dxfId="691" priority="918" operator="greaterThan">
      <formula>0.5</formula>
    </cfRule>
    <cfRule type="cellIs" dxfId="690" priority="919" operator="equal">
      <formula>0.5</formula>
    </cfRule>
    <cfRule type="cellIs" dxfId="689" priority="920" operator="lessThan">
      <formula>0.5</formula>
    </cfRule>
  </conditionalFormatting>
  <conditionalFormatting sqref="H80">
    <cfRule type="containsText" dxfId="688" priority="1749" operator="containsText" text="N/A">
      <formula>NOT(ISERROR(SEARCH("N/A",H80)))</formula>
    </cfRule>
    <cfRule type="cellIs" dxfId="687" priority="1750" operator="equal">
      <formula>0.8</formula>
    </cfRule>
    <cfRule type="cellIs" dxfId="686" priority="1751" operator="greaterThan">
      <formula>0.8</formula>
    </cfRule>
    <cfRule type="cellIs" dxfId="685" priority="1752" operator="greaterThan">
      <formula>0.5</formula>
    </cfRule>
    <cfRule type="cellIs" dxfId="684" priority="1753" operator="equal">
      <formula>0.5</formula>
    </cfRule>
    <cfRule type="cellIs" dxfId="683" priority="1754" operator="lessThan">
      <formula>0.5</formula>
    </cfRule>
  </conditionalFormatting>
  <conditionalFormatting sqref="H86">
    <cfRule type="containsText" dxfId="682" priority="1736" operator="containsText" text="N/A">
      <formula>NOT(ISERROR(SEARCH("N/A",H86)))</formula>
    </cfRule>
    <cfRule type="cellIs" dxfId="681" priority="1737" operator="equal">
      <formula>0.8</formula>
    </cfRule>
    <cfRule type="cellIs" dxfId="680" priority="1738" operator="greaterThan">
      <formula>0.8</formula>
    </cfRule>
    <cfRule type="cellIs" dxfId="679" priority="1739" operator="greaterThan">
      <formula>0.5</formula>
    </cfRule>
    <cfRule type="cellIs" dxfId="678" priority="1740" operator="equal">
      <formula>0.5</formula>
    </cfRule>
    <cfRule type="cellIs" dxfId="677" priority="1741" operator="lessThan">
      <formula>0.5</formula>
    </cfRule>
  </conditionalFormatting>
  <conditionalFormatting sqref="H92">
    <cfRule type="containsText" dxfId="676" priority="1723" operator="containsText" text="N/A">
      <formula>NOT(ISERROR(SEARCH("N/A",H92)))</formula>
    </cfRule>
    <cfRule type="cellIs" dxfId="675" priority="1724" operator="equal">
      <formula>0.8</formula>
    </cfRule>
    <cfRule type="cellIs" dxfId="674" priority="1725" operator="greaterThan">
      <formula>0.8</formula>
    </cfRule>
    <cfRule type="cellIs" dxfId="673" priority="1726" operator="greaterThan">
      <formula>0.5</formula>
    </cfRule>
    <cfRule type="cellIs" dxfId="672" priority="1727" operator="equal">
      <formula>0.5</formula>
    </cfRule>
    <cfRule type="cellIs" dxfId="671" priority="1728" operator="lessThan">
      <formula>0.5</formula>
    </cfRule>
  </conditionalFormatting>
  <conditionalFormatting sqref="H99">
    <cfRule type="containsText" dxfId="670" priority="1710" operator="containsText" text="N/A">
      <formula>NOT(ISERROR(SEARCH("N/A",H99)))</formula>
    </cfRule>
    <cfRule type="cellIs" dxfId="669" priority="1711" operator="equal">
      <formula>0.8</formula>
    </cfRule>
    <cfRule type="cellIs" dxfId="668" priority="1712" operator="greaterThan">
      <formula>0.8</formula>
    </cfRule>
    <cfRule type="cellIs" dxfId="667" priority="1713" operator="greaterThan">
      <formula>0.5</formula>
    </cfRule>
    <cfRule type="cellIs" dxfId="666" priority="1714" operator="equal">
      <formula>0.5</formula>
    </cfRule>
    <cfRule type="cellIs" dxfId="665" priority="1715" operator="lessThan">
      <formula>0.5</formula>
    </cfRule>
  </conditionalFormatting>
  <conditionalFormatting sqref="H104">
    <cfRule type="containsText" dxfId="664" priority="1697" operator="containsText" text="N/A">
      <formula>NOT(ISERROR(SEARCH("N/A",H104)))</formula>
    </cfRule>
    <cfRule type="cellIs" dxfId="663" priority="1698" operator="equal">
      <formula>0.8</formula>
    </cfRule>
    <cfRule type="cellIs" dxfId="662" priority="1699" operator="greaterThan">
      <formula>0.8</formula>
    </cfRule>
    <cfRule type="cellIs" dxfId="661" priority="1700" operator="greaterThan">
      <formula>0.5</formula>
    </cfRule>
    <cfRule type="cellIs" dxfId="660" priority="1701" operator="equal">
      <formula>0.5</formula>
    </cfRule>
    <cfRule type="cellIs" dxfId="659" priority="1702" operator="lessThan">
      <formula>0.5</formula>
    </cfRule>
  </conditionalFormatting>
  <conditionalFormatting sqref="H111">
    <cfRule type="containsText" dxfId="658" priority="1684" operator="containsText" text="N/A">
      <formula>NOT(ISERROR(SEARCH("N/A",H111)))</formula>
    </cfRule>
    <cfRule type="cellIs" dxfId="657" priority="1685" operator="equal">
      <formula>0.8</formula>
    </cfRule>
    <cfRule type="cellIs" dxfId="656" priority="1686" operator="greaterThan">
      <formula>0.8</formula>
    </cfRule>
    <cfRule type="cellIs" dxfId="655" priority="1687" operator="greaterThan">
      <formula>0.5</formula>
    </cfRule>
    <cfRule type="cellIs" dxfId="654" priority="1688" operator="equal">
      <formula>0.5</formula>
    </cfRule>
    <cfRule type="cellIs" dxfId="653" priority="1689" operator="lessThan">
      <formula>0.5</formula>
    </cfRule>
  </conditionalFormatting>
  <conditionalFormatting sqref="H118">
    <cfRule type="containsText" dxfId="652" priority="1671" operator="containsText" text="N/A">
      <formula>NOT(ISERROR(SEARCH("N/A",H118)))</formula>
    </cfRule>
    <cfRule type="cellIs" dxfId="651" priority="1672" operator="equal">
      <formula>0.8</formula>
    </cfRule>
    <cfRule type="cellIs" dxfId="650" priority="1673" operator="greaterThan">
      <formula>0.8</formula>
    </cfRule>
    <cfRule type="cellIs" dxfId="649" priority="1674" operator="greaterThan">
      <formula>0.5</formula>
    </cfRule>
    <cfRule type="cellIs" dxfId="648" priority="1675" operator="equal">
      <formula>0.5</formula>
    </cfRule>
    <cfRule type="cellIs" dxfId="647" priority="1676" operator="lessThan">
      <formula>0.5</formula>
    </cfRule>
  </conditionalFormatting>
  <conditionalFormatting sqref="H125">
    <cfRule type="containsText" dxfId="646" priority="1658" operator="containsText" text="N/A">
      <formula>NOT(ISERROR(SEARCH("N/A",H125)))</formula>
    </cfRule>
    <cfRule type="cellIs" dxfId="645" priority="1659" operator="equal">
      <formula>0.8</formula>
    </cfRule>
    <cfRule type="cellIs" dxfId="644" priority="1660" operator="greaterThan">
      <formula>0.8</formula>
    </cfRule>
    <cfRule type="cellIs" dxfId="643" priority="1661" operator="greaterThan">
      <formula>0.5</formula>
    </cfRule>
    <cfRule type="cellIs" dxfId="642" priority="1662" operator="equal">
      <formula>0.5</formula>
    </cfRule>
    <cfRule type="cellIs" dxfId="641" priority="1663" operator="lessThan">
      <formula>0.5</formula>
    </cfRule>
  </conditionalFormatting>
  <conditionalFormatting sqref="H130">
    <cfRule type="containsText" dxfId="640" priority="1645" operator="containsText" text="N/A">
      <formula>NOT(ISERROR(SEARCH("N/A",H130)))</formula>
    </cfRule>
    <cfRule type="cellIs" dxfId="639" priority="1646" operator="equal">
      <formula>0.8</formula>
    </cfRule>
    <cfRule type="cellIs" dxfId="638" priority="1647" operator="greaterThan">
      <formula>0.8</formula>
    </cfRule>
    <cfRule type="cellIs" dxfId="637" priority="1648" operator="greaterThan">
      <formula>0.5</formula>
    </cfRule>
    <cfRule type="cellIs" dxfId="636" priority="1649" operator="equal">
      <formula>0.5</formula>
    </cfRule>
    <cfRule type="cellIs" dxfId="635" priority="1650" operator="lessThan">
      <formula>0.5</formula>
    </cfRule>
  </conditionalFormatting>
  <conditionalFormatting sqref="H147">
    <cfRule type="containsText" dxfId="634" priority="1606" operator="containsText" text="N/A">
      <formula>NOT(ISERROR(SEARCH("N/A",H147)))</formula>
    </cfRule>
    <cfRule type="cellIs" dxfId="633" priority="1607" operator="equal">
      <formula>0.8</formula>
    </cfRule>
    <cfRule type="cellIs" dxfId="632" priority="1608" operator="greaterThan">
      <formula>0.8</formula>
    </cfRule>
    <cfRule type="cellIs" dxfId="631" priority="1609" operator="greaterThan">
      <formula>0.5</formula>
    </cfRule>
    <cfRule type="cellIs" dxfId="630" priority="1610" operator="equal">
      <formula>0.5</formula>
    </cfRule>
    <cfRule type="cellIs" dxfId="629" priority="1611" operator="lessThan">
      <formula>0.5</formula>
    </cfRule>
  </conditionalFormatting>
  <conditionalFormatting sqref="H154">
    <cfRule type="containsText" dxfId="628" priority="1593" operator="containsText" text="N/A">
      <formula>NOT(ISERROR(SEARCH("N/A",H154)))</formula>
    </cfRule>
    <cfRule type="cellIs" dxfId="627" priority="1594" operator="equal">
      <formula>0.8</formula>
    </cfRule>
    <cfRule type="cellIs" dxfId="626" priority="1595" operator="greaterThan">
      <formula>0.8</formula>
    </cfRule>
    <cfRule type="cellIs" dxfId="625" priority="1596" operator="greaterThan">
      <formula>0.5</formula>
    </cfRule>
    <cfRule type="cellIs" dxfId="624" priority="1597" operator="equal">
      <formula>0.5</formula>
    </cfRule>
    <cfRule type="cellIs" dxfId="623" priority="1598" operator="lessThan">
      <formula>0.5</formula>
    </cfRule>
  </conditionalFormatting>
  <conditionalFormatting sqref="H159">
    <cfRule type="containsText" dxfId="622" priority="886" operator="containsText" text="N/A">
      <formula>NOT(ISERROR(SEARCH("N/A",H159)))</formula>
    </cfRule>
    <cfRule type="cellIs" dxfId="621" priority="887" operator="equal">
      <formula>0.8</formula>
    </cfRule>
    <cfRule type="cellIs" dxfId="620" priority="888" operator="greaterThan">
      <formula>0.8</formula>
    </cfRule>
    <cfRule type="cellIs" dxfId="619" priority="889" operator="greaterThan">
      <formula>0.5</formula>
    </cfRule>
    <cfRule type="cellIs" dxfId="618" priority="890" operator="equal">
      <formula>0.5</formula>
    </cfRule>
    <cfRule type="cellIs" dxfId="617" priority="891" operator="lessThan">
      <formula>0.5</formula>
    </cfRule>
  </conditionalFormatting>
  <conditionalFormatting sqref="H165">
    <cfRule type="containsText" dxfId="616" priority="1567" operator="containsText" text="N/A">
      <formula>NOT(ISERROR(SEARCH("N/A",H165)))</formula>
    </cfRule>
    <cfRule type="cellIs" dxfId="615" priority="1568" operator="equal">
      <formula>0.8</formula>
    </cfRule>
    <cfRule type="cellIs" dxfId="614" priority="1569" operator="greaterThan">
      <formula>0.8</formula>
    </cfRule>
    <cfRule type="cellIs" dxfId="613" priority="1570" operator="greaterThan">
      <formula>0.5</formula>
    </cfRule>
    <cfRule type="cellIs" dxfId="612" priority="1571" operator="equal">
      <formula>0.5</formula>
    </cfRule>
    <cfRule type="cellIs" dxfId="611" priority="1572" operator="lessThan">
      <formula>0.5</formula>
    </cfRule>
  </conditionalFormatting>
  <conditionalFormatting sqref="H171">
    <cfRule type="cellIs" dxfId="610" priority="840" operator="equal">
      <formula>0.8</formula>
    </cfRule>
    <cfRule type="cellIs" dxfId="609" priority="841" operator="greaterThan">
      <formula>0.8</formula>
    </cfRule>
    <cfRule type="cellIs" dxfId="608" priority="842" operator="greaterThan">
      <formula>0.5</formula>
    </cfRule>
    <cfRule type="cellIs" dxfId="607" priority="843" operator="equal">
      <formula>0.5</formula>
    </cfRule>
    <cfRule type="cellIs" dxfId="606" priority="844" operator="lessThan">
      <formula>0.5</formula>
    </cfRule>
  </conditionalFormatting>
  <conditionalFormatting sqref="H136:I136">
    <cfRule type="containsText" dxfId="605" priority="867" operator="containsText" text="N/A">
      <formula>NOT(ISERROR(SEARCH("N/A",H136)))</formula>
    </cfRule>
    <cfRule type="cellIs" dxfId="604" priority="868" operator="equal">
      <formula>0.8</formula>
    </cfRule>
    <cfRule type="cellIs" dxfId="603" priority="869" operator="greaterThan">
      <formula>0.8</formula>
    </cfRule>
    <cfRule type="cellIs" dxfId="602" priority="870" operator="greaterThan">
      <formula>0.5</formula>
    </cfRule>
    <cfRule type="cellIs" dxfId="601" priority="871" operator="equal">
      <formula>0.5</formula>
    </cfRule>
    <cfRule type="cellIs" dxfId="600" priority="872" operator="lessThan">
      <formula>0.5</formula>
    </cfRule>
  </conditionalFormatting>
  <conditionalFormatting sqref="H142:I142">
    <cfRule type="containsText" dxfId="599" priority="855" operator="containsText" text="N/A">
      <formula>NOT(ISERROR(SEARCH("N/A",H142)))</formula>
    </cfRule>
    <cfRule type="cellIs" dxfId="598" priority="856" operator="equal">
      <formula>0.8</formula>
    </cfRule>
    <cfRule type="cellIs" dxfId="597" priority="857" operator="greaterThan">
      <formula>0.8</formula>
    </cfRule>
    <cfRule type="cellIs" dxfId="596" priority="858" operator="greaterThan">
      <formula>0.5</formula>
    </cfRule>
    <cfRule type="cellIs" dxfId="595" priority="859" operator="equal">
      <formula>0.5</formula>
    </cfRule>
    <cfRule type="cellIs" dxfId="594" priority="860" operator="lessThan">
      <formula>0.5</formula>
    </cfRule>
  </conditionalFormatting>
  <conditionalFormatting sqref="I12">
    <cfRule type="containsText" dxfId="593" priority="1859" operator="containsText" text="NOT MET">
      <formula>NOT(ISERROR(SEARCH("NOT MET",I12)))</formula>
    </cfRule>
    <cfRule type="containsText" dxfId="592" priority="1860" operator="containsText" text="PARTIAL MET">
      <formula>NOT(ISERROR(SEARCH("PARTIAL MET",I12)))</formula>
    </cfRule>
    <cfRule type="containsText" dxfId="591" priority="1861" operator="containsText" text="MET">
      <formula>NOT(ISERROR(SEARCH("MET",I12)))</formula>
    </cfRule>
    <cfRule type="containsText" dxfId="590" priority="1862" operator="containsText" text="NOT MET">
      <formula>NOT(ISERROR(SEARCH("NOT MET",I12)))</formula>
    </cfRule>
    <cfRule type="containsText" dxfId="589" priority="1863" operator="containsText" text="PARTIAL MET">
      <formula>NOT(ISERROR(SEARCH("PARTIAL MET",I12)))</formula>
    </cfRule>
    <cfRule type="containsText" dxfId="588" priority="1864" operator="containsText" text="MET">
      <formula>NOT(ISERROR(SEARCH("MET",I12)))</formula>
    </cfRule>
  </conditionalFormatting>
  <conditionalFormatting sqref="I17">
    <cfRule type="containsText" dxfId="587" priority="1846" operator="containsText" text="NOT MET">
      <formula>NOT(ISERROR(SEARCH("NOT MET",I17)))</formula>
    </cfRule>
    <cfRule type="containsText" dxfId="586" priority="1847" operator="containsText" text="PARTIAL MET">
      <formula>NOT(ISERROR(SEARCH("PARTIAL MET",I17)))</formula>
    </cfRule>
    <cfRule type="containsText" dxfId="585" priority="1848" operator="containsText" text="MET">
      <formula>NOT(ISERROR(SEARCH("MET",I17)))</formula>
    </cfRule>
    <cfRule type="containsText" dxfId="584" priority="1849" operator="containsText" text="NOT MET">
      <formula>NOT(ISERROR(SEARCH("NOT MET",I17)))</formula>
    </cfRule>
    <cfRule type="containsText" dxfId="583" priority="1850" operator="containsText" text="PARTIAL MET">
      <formula>NOT(ISERROR(SEARCH("PARTIAL MET",I17)))</formula>
    </cfRule>
    <cfRule type="containsText" dxfId="582" priority="1851" operator="containsText" text="MET">
      <formula>NOT(ISERROR(SEARCH("MET",I17)))</formula>
    </cfRule>
  </conditionalFormatting>
  <conditionalFormatting sqref="I22">
    <cfRule type="containsText" dxfId="581" priority="982" operator="containsText" text="NOT MET">
      <formula>NOT(ISERROR(SEARCH("NOT MET",I22)))</formula>
    </cfRule>
    <cfRule type="containsText" dxfId="580" priority="983" operator="containsText" text="PARTIAL MET">
      <formula>NOT(ISERROR(SEARCH("PARTIAL MET",I22)))</formula>
    </cfRule>
    <cfRule type="containsText" dxfId="579" priority="984" operator="containsText" text="MET">
      <formula>NOT(ISERROR(SEARCH("MET",I22)))</formula>
    </cfRule>
    <cfRule type="containsText" dxfId="578" priority="985" operator="containsText" text="NOT MET">
      <formula>NOT(ISERROR(SEARCH("NOT MET",I22)))</formula>
    </cfRule>
    <cfRule type="containsText" dxfId="577" priority="986" operator="containsText" text="PARTIAL MET">
      <formula>NOT(ISERROR(SEARCH("PARTIAL MET",I22)))</formula>
    </cfRule>
    <cfRule type="containsText" dxfId="576" priority="987" operator="containsText" text="MET">
      <formula>NOT(ISERROR(SEARCH("MET",I22)))</formula>
    </cfRule>
  </conditionalFormatting>
  <conditionalFormatting sqref="I29">
    <cfRule type="containsText" dxfId="575" priority="1833" operator="containsText" text="NOT MET">
      <formula>NOT(ISERROR(SEARCH("NOT MET",I29)))</formula>
    </cfRule>
    <cfRule type="containsText" dxfId="574" priority="1834" operator="containsText" text="PARTIAL MET">
      <formula>NOT(ISERROR(SEARCH("PARTIAL MET",I29)))</formula>
    </cfRule>
    <cfRule type="containsText" dxfId="573" priority="1835" operator="containsText" text="MET">
      <formula>NOT(ISERROR(SEARCH("MET",I29)))</formula>
    </cfRule>
    <cfRule type="containsText" dxfId="572" priority="1836" operator="containsText" text="NOT MET">
      <formula>NOT(ISERROR(SEARCH("NOT MET",I29)))</formula>
    </cfRule>
    <cfRule type="containsText" dxfId="571" priority="1837" operator="containsText" text="PARTIAL MET">
      <formula>NOT(ISERROR(SEARCH("PARTIAL MET",I29)))</formula>
    </cfRule>
    <cfRule type="containsText" dxfId="570" priority="1838" operator="containsText" text="MET">
      <formula>NOT(ISERROR(SEARCH("MET",I29)))</formula>
    </cfRule>
  </conditionalFormatting>
  <conditionalFormatting sqref="I34">
    <cfRule type="containsText" dxfId="569" priority="1820" operator="containsText" text="NOT MET">
      <formula>NOT(ISERROR(SEARCH("NOT MET",I34)))</formula>
    </cfRule>
    <cfRule type="containsText" dxfId="568" priority="1821" operator="containsText" text="PARTIAL MET">
      <formula>NOT(ISERROR(SEARCH("PARTIAL MET",I34)))</formula>
    </cfRule>
    <cfRule type="containsText" dxfId="567" priority="1822" operator="containsText" text="MET">
      <formula>NOT(ISERROR(SEARCH("MET",I34)))</formula>
    </cfRule>
    <cfRule type="containsText" dxfId="566" priority="1823" operator="containsText" text="NOT MET">
      <formula>NOT(ISERROR(SEARCH("NOT MET",I34)))</formula>
    </cfRule>
    <cfRule type="containsText" dxfId="565" priority="1824" operator="containsText" text="PARTIAL MET">
      <formula>NOT(ISERROR(SEARCH("PARTIAL MET",I34)))</formula>
    </cfRule>
    <cfRule type="containsText" dxfId="564" priority="1825" operator="containsText" text="MET">
      <formula>NOT(ISERROR(SEARCH("MET",I34)))</formula>
    </cfRule>
  </conditionalFormatting>
  <conditionalFormatting sqref="I40">
    <cfRule type="containsText" dxfId="563" priority="1807" operator="containsText" text="NOT MET">
      <formula>NOT(ISERROR(SEARCH("NOT MET",I40)))</formula>
    </cfRule>
    <cfRule type="containsText" dxfId="562" priority="1808" operator="containsText" text="PARTIAL MET">
      <formula>NOT(ISERROR(SEARCH("PARTIAL MET",I40)))</formula>
    </cfRule>
    <cfRule type="containsText" dxfId="561" priority="1809" operator="containsText" text="MET">
      <formula>NOT(ISERROR(SEARCH("MET",I40)))</formula>
    </cfRule>
    <cfRule type="containsText" dxfId="560" priority="1810" operator="containsText" text="NOT MET">
      <formula>NOT(ISERROR(SEARCH("NOT MET",I40)))</formula>
    </cfRule>
    <cfRule type="containsText" dxfId="559" priority="1811" operator="containsText" text="PARTIAL MET">
      <formula>NOT(ISERROR(SEARCH("PARTIAL MET",I40)))</formula>
    </cfRule>
    <cfRule type="containsText" dxfId="558" priority="1812" operator="containsText" text="MET">
      <formula>NOT(ISERROR(SEARCH("MET",I40)))</formula>
    </cfRule>
  </conditionalFormatting>
  <conditionalFormatting sqref="I47">
    <cfRule type="containsText" dxfId="557" priority="1794" operator="containsText" text="NOT MET">
      <formula>NOT(ISERROR(SEARCH("NOT MET",I47)))</formula>
    </cfRule>
    <cfRule type="containsText" dxfId="556" priority="1795" operator="containsText" text="PARTIAL MET">
      <formula>NOT(ISERROR(SEARCH("PARTIAL MET",I47)))</formula>
    </cfRule>
    <cfRule type="containsText" dxfId="555" priority="1796" operator="containsText" text="MET">
      <formula>NOT(ISERROR(SEARCH("MET",I47)))</formula>
    </cfRule>
    <cfRule type="containsText" dxfId="554" priority="1797" operator="containsText" text="NOT MET">
      <formula>NOT(ISERROR(SEARCH("NOT MET",I47)))</formula>
    </cfRule>
    <cfRule type="containsText" dxfId="553" priority="1798" operator="containsText" text="PARTIAL MET">
      <formula>NOT(ISERROR(SEARCH("PARTIAL MET",I47)))</formula>
    </cfRule>
    <cfRule type="containsText" dxfId="552" priority="1799" operator="containsText" text="MET">
      <formula>NOT(ISERROR(SEARCH("MET",I47)))</formula>
    </cfRule>
  </conditionalFormatting>
  <conditionalFormatting sqref="I53">
    <cfRule type="containsText" dxfId="551" priority="1781" operator="containsText" text="NOT MET">
      <formula>NOT(ISERROR(SEARCH("NOT MET",I53)))</formula>
    </cfRule>
    <cfRule type="containsText" dxfId="550" priority="1782" operator="containsText" text="PARTIAL MET">
      <formula>NOT(ISERROR(SEARCH("PARTIAL MET",I53)))</formula>
    </cfRule>
    <cfRule type="containsText" dxfId="549" priority="1783" operator="containsText" text="MET">
      <formula>NOT(ISERROR(SEARCH("MET",I53)))</formula>
    </cfRule>
    <cfRule type="containsText" dxfId="548" priority="1784" operator="containsText" text="NOT MET">
      <formula>NOT(ISERROR(SEARCH("NOT MET",I53)))</formula>
    </cfRule>
    <cfRule type="containsText" dxfId="547" priority="1785" operator="containsText" text="PARTIAL MET">
      <formula>NOT(ISERROR(SEARCH("PARTIAL MET",I53)))</formula>
    </cfRule>
    <cfRule type="containsText" dxfId="546" priority="1786" operator="containsText" text="MET">
      <formula>NOT(ISERROR(SEARCH("MET",I53)))</formula>
    </cfRule>
  </conditionalFormatting>
  <conditionalFormatting sqref="I59">
    <cfRule type="containsText" dxfId="545" priority="1768" operator="containsText" text="NOT MET">
      <formula>NOT(ISERROR(SEARCH("NOT MET",I59)))</formula>
    </cfRule>
    <cfRule type="containsText" dxfId="544" priority="1769" operator="containsText" text="PARTIAL MET">
      <formula>NOT(ISERROR(SEARCH("PARTIAL MET",I59)))</formula>
    </cfRule>
    <cfRule type="containsText" dxfId="543" priority="1770" operator="containsText" text="MET">
      <formula>NOT(ISERROR(SEARCH("MET",I59)))</formula>
    </cfRule>
    <cfRule type="containsText" dxfId="542" priority="1771" operator="containsText" text="NOT MET">
      <formula>NOT(ISERROR(SEARCH("NOT MET",I59)))</formula>
    </cfRule>
    <cfRule type="containsText" dxfId="541" priority="1772" operator="containsText" text="PARTIAL MET">
      <formula>NOT(ISERROR(SEARCH("PARTIAL MET",I59)))</formula>
    </cfRule>
    <cfRule type="containsText" dxfId="540" priority="1773" operator="containsText" text="MET">
      <formula>NOT(ISERROR(SEARCH("MET",I59)))</formula>
    </cfRule>
  </conditionalFormatting>
  <conditionalFormatting sqref="I66">
    <cfRule type="containsText" dxfId="539" priority="1755" operator="containsText" text="NOT MET">
      <formula>NOT(ISERROR(SEARCH("NOT MET",I66)))</formula>
    </cfRule>
    <cfRule type="containsText" dxfId="538" priority="1756" operator="containsText" text="PARTIAL MET">
      <formula>NOT(ISERROR(SEARCH("PARTIAL MET",I66)))</formula>
    </cfRule>
    <cfRule type="containsText" dxfId="537" priority="1757" operator="containsText" text="MET">
      <formula>NOT(ISERROR(SEARCH("MET",I66)))</formula>
    </cfRule>
    <cfRule type="containsText" dxfId="536" priority="1758" operator="containsText" text="NOT MET">
      <formula>NOT(ISERROR(SEARCH("NOT MET",I66)))</formula>
    </cfRule>
    <cfRule type="containsText" dxfId="535" priority="1759" operator="containsText" text="PARTIAL MET">
      <formula>NOT(ISERROR(SEARCH("PARTIAL MET",I66)))</formula>
    </cfRule>
    <cfRule type="containsText" dxfId="534" priority="1760" operator="containsText" text="MET">
      <formula>NOT(ISERROR(SEARCH("MET",I66)))</formula>
    </cfRule>
  </conditionalFormatting>
  <conditionalFormatting sqref="I73">
    <cfRule type="containsText" dxfId="533" priority="908" operator="containsText" text="NOT MET">
      <formula>NOT(ISERROR(SEARCH("NOT MET",I73)))</formula>
    </cfRule>
    <cfRule type="containsText" dxfId="532" priority="909" operator="containsText" text="PARTIAL MET">
      <formula>NOT(ISERROR(SEARCH("PARTIAL MET",I73)))</formula>
    </cfRule>
    <cfRule type="containsText" dxfId="531" priority="910" operator="containsText" text="MET">
      <formula>NOT(ISERROR(SEARCH("MET",I73)))</formula>
    </cfRule>
    <cfRule type="containsText" dxfId="530" priority="911" operator="containsText" text="NOT MET">
      <formula>NOT(ISERROR(SEARCH("NOT MET",I73)))</formula>
    </cfRule>
    <cfRule type="containsText" dxfId="529" priority="912" operator="containsText" text="PARTIAL MET">
      <formula>NOT(ISERROR(SEARCH("PARTIAL MET",I73)))</formula>
    </cfRule>
    <cfRule type="containsText" dxfId="528" priority="913" operator="containsText" text="MET">
      <formula>NOT(ISERROR(SEARCH("MET",I73)))</formula>
    </cfRule>
  </conditionalFormatting>
  <conditionalFormatting sqref="I80">
    <cfRule type="containsText" dxfId="527" priority="1742" operator="containsText" text="NOT MET">
      <formula>NOT(ISERROR(SEARCH("NOT MET",I80)))</formula>
    </cfRule>
    <cfRule type="containsText" dxfId="526" priority="1743" operator="containsText" text="PARTIAL MET">
      <formula>NOT(ISERROR(SEARCH("PARTIAL MET",I80)))</formula>
    </cfRule>
    <cfRule type="containsText" dxfId="525" priority="1744" operator="containsText" text="MET">
      <formula>NOT(ISERROR(SEARCH("MET",I80)))</formula>
    </cfRule>
    <cfRule type="containsText" dxfId="524" priority="1745" operator="containsText" text="NOT MET">
      <formula>NOT(ISERROR(SEARCH("NOT MET",I80)))</formula>
    </cfRule>
    <cfRule type="containsText" dxfId="523" priority="1746" operator="containsText" text="PARTIAL MET">
      <formula>NOT(ISERROR(SEARCH("PARTIAL MET",I80)))</formula>
    </cfRule>
    <cfRule type="containsText" dxfId="522" priority="1747" operator="containsText" text="MET">
      <formula>NOT(ISERROR(SEARCH("MET",I80)))</formula>
    </cfRule>
  </conditionalFormatting>
  <conditionalFormatting sqref="I86">
    <cfRule type="containsText" dxfId="521" priority="1729" operator="containsText" text="NOT MET">
      <formula>NOT(ISERROR(SEARCH("NOT MET",I86)))</formula>
    </cfRule>
    <cfRule type="containsText" dxfId="520" priority="1730" operator="containsText" text="PARTIAL MET">
      <formula>NOT(ISERROR(SEARCH("PARTIAL MET",I86)))</formula>
    </cfRule>
    <cfRule type="containsText" dxfId="519" priority="1731" operator="containsText" text="MET">
      <formula>NOT(ISERROR(SEARCH("MET",I86)))</formula>
    </cfRule>
    <cfRule type="containsText" dxfId="518" priority="1732" operator="containsText" text="NOT MET">
      <formula>NOT(ISERROR(SEARCH("NOT MET",I86)))</formula>
    </cfRule>
    <cfRule type="containsText" dxfId="517" priority="1733" operator="containsText" text="PARTIAL MET">
      <formula>NOT(ISERROR(SEARCH("PARTIAL MET",I86)))</formula>
    </cfRule>
    <cfRule type="containsText" dxfId="516" priority="1734" operator="containsText" text="MET">
      <formula>NOT(ISERROR(SEARCH("MET",I86)))</formula>
    </cfRule>
  </conditionalFormatting>
  <conditionalFormatting sqref="I92">
    <cfRule type="containsText" dxfId="515" priority="1716" operator="containsText" text="NOT MET">
      <formula>NOT(ISERROR(SEARCH("NOT MET",I92)))</formula>
    </cfRule>
    <cfRule type="containsText" dxfId="514" priority="1717" operator="containsText" text="PARTIAL MET">
      <formula>NOT(ISERROR(SEARCH("PARTIAL MET",I92)))</formula>
    </cfRule>
    <cfRule type="containsText" dxfId="513" priority="1718" operator="containsText" text="MET">
      <formula>NOT(ISERROR(SEARCH("MET",I92)))</formula>
    </cfRule>
    <cfRule type="containsText" dxfId="512" priority="1719" operator="containsText" text="NOT MET">
      <formula>NOT(ISERROR(SEARCH("NOT MET",I92)))</formula>
    </cfRule>
    <cfRule type="containsText" dxfId="511" priority="1720" operator="containsText" text="PARTIAL MET">
      <formula>NOT(ISERROR(SEARCH("PARTIAL MET",I92)))</formula>
    </cfRule>
    <cfRule type="containsText" dxfId="510" priority="1721" operator="containsText" text="MET">
      <formula>NOT(ISERROR(SEARCH("MET",I92)))</formula>
    </cfRule>
  </conditionalFormatting>
  <conditionalFormatting sqref="I99">
    <cfRule type="containsText" dxfId="509" priority="1703" operator="containsText" text="NOT MET">
      <formula>NOT(ISERROR(SEARCH("NOT MET",I99)))</formula>
    </cfRule>
    <cfRule type="containsText" dxfId="508" priority="1704" operator="containsText" text="PARTIAL MET">
      <formula>NOT(ISERROR(SEARCH("PARTIAL MET",I99)))</formula>
    </cfRule>
    <cfRule type="containsText" dxfId="507" priority="1705" operator="containsText" text="MET">
      <formula>NOT(ISERROR(SEARCH("MET",I99)))</formula>
    </cfRule>
    <cfRule type="containsText" dxfId="506" priority="1706" operator="containsText" text="NOT MET">
      <formula>NOT(ISERROR(SEARCH("NOT MET",I99)))</formula>
    </cfRule>
    <cfRule type="containsText" dxfId="505" priority="1707" operator="containsText" text="PARTIAL MET">
      <formula>NOT(ISERROR(SEARCH("PARTIAL MET",I99)))</formula>
    </cfRule>
    <cfRule type="containsText" dxfId="504" priority="1708" operator="containsText" text="MET">
      <formula>NOT(ISERROR(SEARCH("MET",I99)))</formula>
    </cfRule>
  </conditionalFormatting>
  <conditionalFormatting sqref="I104">
    <cfRule type="containsText" dxfId="503" priority="1690" operator="containsText" text="NOT MET">
      <formula>NOT(ISERROR(SEARCH("NOT MET",I104)))</formula>
    </cfRule>
    <cfRule type="containsText" dxfId="502" priority="1691" operator="containsText" text="PARTIAL MET">
      <formula>NOT(ISERROR(SEARCH("PARTIAL MET",I104)))</formula>
    </cfRule>
    <cfRule type="containsText" dxfId="501" priority="1692" operator="containsText" text="MET">
      <formula>NOT(ISERROR(SEARCH("MET",I104)))</formula>
    </cfRule>
    <cfRule type="containsText" dxfId="500" priority="1693" operator="containsText" text="NOT MET">
      <formula>NOT(ISERROR(SEARCH("NOT MET",I104)))</formula>
    </cfRule>
    <cfRule type="containsText" dxfId="499" priority="1694" operator="containsText" text="PARTIAL MET">
      <formula>NOT(ISERROR(SEARCH("PARTIAL MET",I104)))</formula>
    </cfRule>
    <cfRule type="containsText" dxfId="498" priority="1695" operator="containsText" text="MET">
      <formula>NOT(ISERROR(SEARCH("MET",I104)))</formula>
    </cfRule>
  </conditionalFormatting>
  <conditionalFormatting sqref="I111">
    <cfRule type="containsText" dxfId="497" priority="1677" operator="containsText" text="NOT MET">
      <formula>NOT(ISERROR(SEARCH("NOT MET",I111)))</formula>
    </cfRule>
    <cfRule type="containsText" dxfId="496" priority="1678" operator="containsText" text="PARTIAL MET">
      <formula>NOT(ISERROR(SEARCH("PARTIAL MET",I111)))</formula>
    </cfRule>
    <cfRule type="containsText" dxfId="495" priority="1679" operator="containsText" text="MET">
      <formula>NOT(ISERROR(SEARCH("MET",I111)))</formula>
    </cfRule>
    <cfRule type="containsText" dxfId="494" priority="1680" operator="containsText" text="NOT MET">
      <formula>NOT(ISERROR(SEARCH("NOT MET",I111)))</formula>
    </cfRule>
    <cfRule type="containsText" dxfId="493" priority="1681" operator="containsText" text="PARTIAL MET">
      <formula>NOT(ISERROR(SEARCH("PARTIAL MET",I111)))</formula>
    </cfRule>
    <cfRule type="containsText" dxfId="492" priority="1682" operator="containsText" text="MET">
      <formula>NOT(ISERROR(SEARCH("MET",I111)))</formula>
    </cfRule>
  </conditionalFormatting>
  <conditionalFormatting sqref="I118">
    <cfRule type="containsText" dxfId="491" priority="1664" operator="containsText" text="NOT MET">
      <formula>NOT(ISERROR(SEARCH("NOT MET",I118)))</formula>
    </cfRule>
    <cfRule type="containsText" dxfId="490" priority="1665" operator="containsText" text="PARTIAL MET">
      <formula>NOT(ISERROR(SEARCH("PARTIAL MET",I118)))</formula>
    </cfRule>
    <cfRule type="containsText" dxfId="489" priority="1666" operator="containsText" text="MET">
      <formula>NOT(ISERROR(SEARCH("MET",I118)))</formula>
    </cfRule>
    <cfRule type="containsText" dxfId="488" priority="1667" operator="containsText" text="NOT MET">
      <formula>NOT(ISERROR(SEARCH("NOT MET",I118)))</formula>
    </cfRule>
    <cfRule type="containsText" dxfId="487" priority="1668" operator="containsText" text="PARTIAL MET">
      <formula>NOT(ISERROR(SEARCH("PARTIAL MET",I118)))</formula>
    </cfRule>
    <cfRule type="containsText" dxfId="486" priority="1669" operator="containsText" text="MET">
      <formula>NOT(ISERROR(SEARCH("MET",I118)))</formula>
    </cfRule>
  </conditionalFormatting>
  <conditionalFormatting sqref="I125">
    <cfRule type="containsText" dxfId="485" priority="1651" operator="containsText" text="NOT MET">
      <formula>NOT(ISERROR(SEARCH("NOT MET",I125)))</formula>
    </cfRule>
    <cfRule type="containsText" dxfId="484" priority="1652" operator="containsText" text="PARTIAL MET">
      <formula>NOT(ISERROR(SEARCH("PARTIAL MET",I125)))</formula>
    </cfRule>
    <cfRule type="containsText" dxfId="483" priority="1653" operator="containsText" text="MET">
      <formula>NOT(ISERROR(SEARCH("MET",I125)))</formula>
    </cfRule>
    <cfRule type="containsText" dxfId="482" priority="1654" operator="containsText" text="NOT MET">
      <formula>NOT(ISERROR(SEARCH("NOT MET",I125)))</formula>
    </cfRule>
    <cfRule type="containsText" dxfId="481" priority="1655" operator="containsText" text="PARTIAL MET">
      <formula>NOT(ISERROR(SEARCH("PARTIAL MET",I125)))</formula>
    </cfRule>
    <cfRule type="containsText" dxfId="480" priority="1656" operator="containsText" text="MET">
      <formula>NOT(ISERROR(SEARCH("MET",I125)))</formula>
    </cfRule>
  </conditionalFormatting>
  <conditionalFormatting sqref="I130">
    <cfRule type="containsText" dxfId="479" priority="1638" operator="containsText" text="NOT MET">
      <formula>NOT(ISERROR(SEARCH("NOT MET",I130)))</formula>
    </cfRule>
    <cfRule type="containsText" dxfId="478" priority="1639" operator="containsText" text="PARTIAL MET">
      <formula>NOT(ISERROR(SEARCH("PARTIAL MET",I130)))</formula>
    </cfRule>
    <cfRule type="containsText" dxfId="477" priority="1640" operator="containsText" text="MET">
      <formula>NOT(ISERROR(SEARCH("MET",I130)))</formula>
    </cfRule>
    <cfRule type="containsText" dxfId="476" priority="1641" operator="containsText" text="NOT MET">
      <formula>NOT(ISERROR(SEARCH("NOT MET",I130)))</formula>
    </cfRule>
    <cfRule type="containsText" dxfId="475" priority="1642" operator="containsText" text="PARTIAL MET">
      <formula>NOT(ISERROR(SEARCH("PARTIAL MET",I130)))</formula>
    </cfRule>
    <cfRule type="containsText" dxfId="474" priority="1643" operator="containsText" text="MET">
      <formula>NOT(ISERROR(SEARCH("MET",I130)))</formula>
    </cfRule>
  </conditionalFormatting>
  <conditionalFormatting sqref="I147">
    <cfRule type="containsText" dxfId="473" priority="1599" operator="containsText" text="NOT MET">
      <formula>NOT(ISERROR(SEARCH("NOT MET",I147)))</formula>
    </cfRule>
    <cfRule type="containsText" dxfId="472" priority="1600" operator="containsText" text="PARTIAL MET">
      <formula>NOT(ISERROR(SEARCH("PARTIAL MET",I147)))</formula>
    </cfRule>
    <cfRule type="containsText" dxfId="471" priority="1601" operator="containsText" text="MET">
      <formula>NOT(ISERROR(SEARCH("MET",I147)))</formula>
    </cfRule>
    <cfRule type="containsText" dxfId="470" priority="1602" operator="containsText" text="NOT MET">
      <formula>NOT(ISERROR(SEARCH("NOT MET",I147)))</formula>
    </cfRule>
    <cfRule type="containsText" dxfId="469" priority="1603" operator="containsText" text="PARTIAL MET">
      <formula>NOT(ISERROR(SEARCH("PARTIAL MET",I147)))</formula>
    </cfRule>
    <cfRule type="containsText" dxfId="468" priority="1604" operator="containsText" text="MET">
      <formula>NOT(ISERROR(SEARCH("MET",I147)))</formula>
    </cfRule>
  </conditionalFormatting>
  <conditionalFormatting sqref="I154">
    <cfRule type="containsText" dxfId="467" priority="1586" operator="containsText" text="NOT MET">
      <formula>NOT(ISERROR(SEARCH("NOT MET",I154)))</formula>
    </cfRule>
    <cfRule type="containsText" dxfId="466" priority="1587" operator="containsText" text="PARTIAL MET">
      <formula>NOT(ISERROR(SEARCH("PARTIAL MET",I154)))</formula>
    </cfRule>
    <cfRule type="containsText" dxfId="465" priority="1588" operator="containsText" text="MET">
      <formula>NOT(ISERROR(SEARCH("MET",I154)))</formula>
    </cfRule>
    <cfRule type="containsText" dxfId="464" priority="1589" operator="containsText" text="NOT MET">
      <formula>NOT(ISERROR(SEARCH("NOT MET",I154)))</formula>
    </cfRule>
    <cfRule type="containsText" dxfId="463" priority="1590" operator="containsText" text="PARTIAL MET">
      <formula>NOT(ISERROR(SEARCH("PARTIAL MET",I154)))</formula>
    </cfRule>
    <cfRule type="containsText" dxfId="462" priority="1591" operator="containsText" text="MET">
      <formula>NOT(ISERROR(SEARCH("MET",I154)))</formula>
    </cfRule>
  </conditionalFormatting>
  <conditionalFormatting sqref="I159">
    <cfRule type="containsText" dxfId="461" priority="879" operator="containsText" text="NOT MET">
      <formula>NOT(ISERROR(SEARCH("NOT MET",I159)))</formula>
    </cfRule>
    <cfRule type="containsText" dxfId="460" priority="880" operator="containsText" text="PARTIAL MET">
      <formula>NOT(ISERROR(SEARCH("PARTIAL MET",I159)))</formula>
    </cfRule>
    <cfRule type="containsText" dxfId="459" priority="881" operator="containsText" text="MET">
      <formula>NOT(ISERROR(SEARCH("MET",I159)))</formula>
    </cfRule>
    <cfRule type="containsText" dxfId="458" priority="882" operator="containsText" text="NOT MET">
      <formula>NOT(ISERROR(SEARCH("NOT MET",I159)))</formula>
    </cfRule>
    <cfRule type="containsText" dxfId="457" priority="883" operator="containsText" text="PARTIAL MET">
      <formula>NOT(ISERROR(SEARCH("PARTIAL MET",I159)))</formula>
    </cfRule>
    <cfRule type="containsText" dxfId="456" priority="884" operator="containsText" text="MET">
      <formula>NOT(ISERROR(SEARCH("MET",I159)))</formula>
    </cfRule>
  </conditionalFormatting>
  <conditionalFormatting sqref="I165">
    <cfRule type="containsText" dxfId="455" priority="1560" operator="containsText" text="NOT MET">
      <formula>NOT(ISERROR(SEARCH("NOT MET",I165)))</formula>
    </cfRule>
    <cfRule type="containsText" dxfId="454" priority="1561" operator="containsText" text="PARTIAL MET">
      <formula>NOT(ISERROR(SEARCH("PARTIAL MET",I165)))</formula>
    </cfRule>
    <cfRule type="containsText" dxfId="453" priority="1562" operator="containsText" text="MET">
      <formula>NOT(ISERROR(SEARCH("MET",I165)))</formula>
    </cfRule>
    <cfRule type="containsText" dxfId="452" priority="1563" operator="containsText" text="NOT MET">
      <formula>NOT(ISERROR(SEARCH("NOT MET",I165)))</formula>
    </cfRule>
    <cfRule type="containsText" dxfId="451" priority="1564" operator="containsText" text="PARTIAL MET">
      <formula>NOT(ISERROR(SEARCH("PARTIAL MET",I165)))</formula>
    </cfRule>
    <cfRule type="containsText" dxfId="450" priority="1565" operator="containsText" text="MET">
      <formula>NOT(ISERROR(SEARCH("MET",I165)))</formula>
    </cfRule>
  </conditionalFormatting>
  <conditionalFormatting sqref="P13:P16">
    <cfRule type="containsText" dxfId="449" priority="63" operator="containsText" text="غير مكتمل">
      <formula>NOT(ISERROR(SEARCH("غير مكتمل",P13)))</formula>
    </cfRule>
    <cfRule type="containsText" dxfId="448" priority="64" operator="containsText" text="مكتمل">
      <formula>NOT(ISERROR(SEARCH("مكتمل",P13)))</formula>
    </cfRule>
  </conditionalFormatting>
  <conditionalFormatting sqref="P18:P21">
    <cfRule type="containsText" dxfId="447" priority="61" operator="containsText" text="غير مكتمل">
      <formula>NOT(ISERROR(SEARCH("غير مكتمل",P18)))</formula>
    </cfRule>
    <cfRule type="containsText" dxfId="446" priority="62" operator="containsText" text="مكتمل">
      <formula>NOT(ISERROR(SEARCH("مكتمل",P18)))</formula>
    </cfRule>
  </conditionalFormatting>
  <conditionalFormatting sqref="P23:P28">
    <cfRule type="containsText" dxfId="445" priority="59" operator="containsText" text="غير مكتمل">
      <formula>NOT(ISERROR(SEARCH("غير مكتمل",P23)))</formula>
    </cfRule>
    <cfRule type="containsText" dxfId="444" priority="60" operator="containsText" text="مكتمل">
      <formula>NOT(ISERROR(SEARCH("مكتمل",P23)))</formula>
    </cfRule>
  </conditionalFormatting>
  <conditionalFormatting sqref="P30:P33">
    <cfRule type="containsText" dxfId="443" priority="429" operator="containsText" text="غير مكتمل">
      <formula>NOT(ISERROR(SEARCH("غير مكتمل",P30)))</formula>
    </cfRule>
    <cfRule type="containsText" dxfId="442" priority="430" operator="containsText" text="مكتمل">
      <formula>NOT(ISERROR(SEARCH("مكتمل",P30)))</formula>
    </cfRule>
  </conditionalFormatting>
  <conditionalFormatting sqref="P35:P39">
    <cfRule type="containsText" dxfId="441" priority="57" operator="containsText" text="غير مكتمل">
      <formula>NOT(ISERROR(SEARCH("غير مكتمل",P35)))</formula>
    </cfRule>
    <cfRule type="containsText" dxfId="440" priority="58" operator="containsText" text="مكتمل">
      <formula>NOT(ISERROR(SEARCH("مكتمل",P35)))</formula>
    </cfRule>
  </conditionalFormatting>
  <conditionalFormatting sqref="P41:P46">
    <cfRule type="containsText" dxfId="439" priority="55" operator="containsText" text="غير مكتمل">
      <formula>NOT(ISERROR(SEARCH("غير مكتمل",P41)))</formula>
    </cfRule>
    <cfRule type="containsText" dxfId="438" priority="56" operator="containsText" text="مكتمل">
      <formula>NOT(ISERROR(SEARCH("مكتمل",P41)))</formula>
    </cfRule>
  </conditionalFormatting>
  <conditionalFormatting sqref="P48:P52">
    <cfRule type="containsText" dxfId="437" priority="53" operator="containsText" text="غير مكتمل">
      <formula>NOT(ISERROR(SEARCH("غير مكتمل",P48)))</formula>
    </cfRule>
    <cfRule type="containsText" dxfId="436" priority="54" operator="containsText" text="مكتمل">
      <formula>NOT(ISERROR(SEARCH("مكتمل",P48)))</formula>
    </cfRule>
  </conditionalFormatting>
  <conditionalFormatting sqref="P54:P58">
    <cfRule type="containsText" dxfId="435" priority="51" operator="containsText" text="غير مكتمل">
      <formula>NOT(ISERROR(SEARCH("غير مكتمل",P54)))</formula>
    </cfRule>
    <cfRule type="containsText" dxfId="434" priority="52" operator="containsText" text="مكتمل">
      <formula>NOT(ISERROR(SEARCH("مكتمل",P54)))</formula>
    </cfRule>
  </conditionalFormatting>
  <conditionalFormatting sqref="P60:P65">
    <cfRule type="containsText" dxfId="433" priority="49" operator="containsText" text="غير مكتمل">
      <formula>NOT(ISERROR(SEARCH("غير مكتمل",P60)))</formula>
    </cfRule>
    <cfRule type="containsText" dxfId="432" priority="50" operator="containsText" text="مكتمل">
      <formula>NOT(ISERROR(SEARCH("مكتمل",P60)))</formula>
    </cfRule>
  </conditionalFormatting>
  <conditionalFormatting sqref="P67:P72">
    <cfRule type="containsText" dxfId="431" priority="47" operator="containsText" text="غير مكتمل">
      <formula>NOT(ISERROR(SEARCH("غير مكتمل",P67)))</formula>
    </cfRule>
    <cfRule type="containsText" dxfId="430" priority="48" operator="containsText" text="مكتمل">
      <formula>NOT(ISERROR(SEARCH("مكتمل",P67)))</formula>
    </cfRule>
  </conditionalFormatting>
  <conditionalFormatting sqref="P74:P79">
    <cfRule type="containsText" dxfId="429" priority="45" operator="containsText" text="غير مكتمل">
      <formula>NOT(ISERROR(SEARCH("غير مكتمل",P74)))</formula>
    </cfRule>
    <cfRule type="containsText" dxfId="428" priority="46" operator="containsText" text="مكتمل">
      <formula>NOT(ISERROR(SEARCH("مكتمل",P74)))</formula>
    </cfRule>
  </conditionalFormatting>
  <conditionalFormatting sqref="P81:P85">
    <cfRule type="containsText" dxfId="427" priority="43" operator="containsText" text="غير مكتمل">
      <formula>NOT(ISERROR(SEARCH("غير مكتمل",P81)))</formula>
    </cfRule>
    <cfRule type="containsText" dxfId="426" priority="44" operator="containsText" text="مكتمل">
      <formula>NOT(ISERROR(SEARCH("مكتمل",P81)))</formula>
    </cfRule>
  </conditionalFormatting>
  <conditionalFormatting sqref="P87:P91">
    <cfRule type="containsText" dxfId="425" priority="41" operator="containsText" text="غير مكتمل">
      <formula>NOT(ISERROR(SEARCH("غير مكتمل",P87)))</formula>
    </cfRule>
    <cfRule type="containsText" dxfId="424" priority="42" operator="containsText" text="مكتمل">
      <formula>NOT(ISERROR(SEARCH("مكتمل",P87)))</formula>
    </cfRule>
  </conditionalFormatting>
  <conditionalFormatting sqref="P93:P98">
    <cfRule type="containsText" dxfId="423" priority="39" operator="containsText" text="غير مكتمل">
      <formula>NOT(ISERROR(SEARCH("غير مكتمل",P93)))</formula>
    </cfRule>
    <cfRule type="containsText" dxfId="422" priority="40" operator="containsText" text="مكتمل">
      <formula>NOT(ISERROR(SEARCH("مكتمل",P93)))</formula>
    </cfRule>
  </conditionalFormatting>
  <conditionalFormatting sqref="P100:P103">
    <cfRule type="containsText" dxfId="421" priority="37" operator="containsText" text="غير مكتمل">
      <formula>NOT(ISERROR(SEARCH("غير مكتمل",P100)))</formula>
    </cfRule>
    <cfRule type="containsText" dxfId="420" priority="38" operator="containsText" text="مكتمل">
      <formula>NOT(ISERROR(SEARCH("مكتمل",P100)))</formula>
    </cfRule>
  </conditionalFormatting>
  <conditionalFormatting sqref="P105:P110">
    <cfRule type="containsText" dxfId="419" priority="35" operator="containsText" text="غير مكتمل">
      <formula>NOT(ISERROR(SEARCH("غير مكتمل",P105)))</formula>
    </cfRule>
    <cfRule type="containsText" dxfId="418" priority="36" operator="containsText" text="مكتمل">
      <formula>NOT(ISERROR(SEARCH("مكتمل",P105)))</formula>
    </cfRule>
  </conditionalFormatting>
  <conditionalFormatting sqref="P112:P117">
    <cfRule type="containsText" dxfId="417" priority="33" operator="containsText" text="غير مكتمل">
      <formula>NOT(ISERROR(SEARCH("غير مكتمل",P112)))</formula>
    </cfRule>
    <cfRule type="containsText" dxfId="416" priority="34" operator="containsText" text="مكتمل">
      <formula>NOT(ISERROR(SEARCH("مكتمل",P112)))</formula>
    </cfRule>
  </conditionalFormatting>
  <conditionalFormatting sqref="P119:P124">
    <cfRule type="containsText" dxfId="415" priority="31" operator="containsText" text="غير مكتمل">
      <formula>NOT(ISERROR(SEARCH("غير مكتمل",P119)))</formula>
    </cfRule>
    <cfRule type="containsText" dxfId="414" priority="32" operator="containsText" text="مكتمل">
      <formula>NOT(ISERROR(SEARCH("مكتمل",P119)))</formula>
    </cfRule>
  </conditionalFormatting>
  <conditionalFormatting sqref="P126:P129">
    <cfRule type="containsText" dxfId="413" priority="29" operator="containsText" text="غير مكتمل">
      <formula>NOT(ISERROR(SEARCH("غير مكتمل",P126)))</formula>
    </cfRule>
    <cfRule type="containsText" dxfId="412" priority="30" operator="containsText" text="مكتمل">
      <formula>NOT(ISERROR(SEARCH("مكتمل",P126)))</formula>
    </cfRule>
  </conditionalFormatting>
  <conditionalFormatting sqref="P131:P135">
    <cfRule type="containsText" dxfId="411" priority="27" operator="containsText" text="غير مكتمل">
      <formula>NOT(ISERROR(SEARCH("غير مكتمل",P131)))</formula>
    </cfRule>
    <cfRule type="containsText" dxfId="410" priority="28" operator="containsText" text="مكتمل">
      <formula>NOT(ISERROR(SEARCH("مكتمل",P131)))</formula>
    </cfRule>
  </conditionalFormatting>
  <conditionalFormatting sqref="P137:P141">
    <cfRule type="containsText" dxfId="409" priority="25" operator="containsText" text="غير مكتمل">
      <formula>NOT(ISERROR(SEARCH("غير مكتمل",P137)))</formula>
    </cfRule>
    <cfRule type="containsText" dxfId="408" priority="26" operator="containsText" text="مكتمل">
      <formula>NOT(ISERROR(SEARCH("مكتمل",P137)))</formula>
    </cfRule>
  </conditionalFormatting>
  <conditionalFormatting sqref="P143:P146">
    <cfRule type="containsText" dxfId="407" priority="23" operator="containsText" text="غير مكتمل">
      <formula>NOT(ISERROR(SEARCH("غير مكتمل",P143)))</formula>
    </cfRule>
    <cfRule type="containsText" dxfId="406" priority="24" operator="containsText" text="مكتمل">
      <formula>NOT(ISERROR(SEARCH("مكتمل",P143)))</formula>
    </cfRule>
  </conditionalFormatting>
  <conditionalFormatting sqref="P148:P153">
    <cfRule type="containsText" dxfId="405" priority="21" operator="containsText" text="غير مكتمل">
      <formula>NOT(ISERROR(SEARCH("غير مكتمل",P148)))</formula>
    </cfRule>
    <cfRule type="containsText" dxfId="404" priority="22" operator="containsText" text="مكتمل">
      <formula>NOT(ISERROR(SEARCH("مكتمل",P148)))</formula>
    </cfRule>
  </conditionalFormatting>
  <conditionalFormatting sqref="P155:P158">
    <cfRule type="containsText" dxfId="403" priority="19" operator="containsText" text="غير مكتمل">
      <formula>NOT(ISERROR(SEARCH("غير مكتمل",P155)))</formula>
    </cfRule>
    <cfRule type="containsText" dxfId="402" priority="20" operator="containsText" text="مكتمل">
      <formula>NOT(ISERROR(SEARCH("مكتمل",P155)))</formula>
    </cfRule>
  </conditionalFormatting>
  <conditionalFormatting sqref="P160:P164">
    <cfRule type="containsText" dxfId="401" priority="17" operator="containsText" text="غير مكتمل">
      <formula>NOT(ISERROR(SEARCH("غير مكتمل",P160)))</formula>
    </cfRule>
    <cfRule type="containsText" dxfId="400" priority="18" operator="containsText" text="مكتمل">
      <formula>NOT(ISERROR(SEARCH("مكتمل",P160)))</formula>
    </cfRule>
  </conditionalFormatting>
  <conditionalFormatting sqref="P166:P169">
    <cfRule type="containsText" dxfId="399" priority="15" operator="containsText" text="غير مكتمل">
      <formula>NOT(ISERROR(SEARCH("غير مكتمل",P166)))</formula>
    </cfRule>
    <cfRule type="containsText" dxfId="398" priority="16" operator="containsText" text="مكتمل">
      <formula>NOT(ISERROR(SEARCH("مكتمل",P166)))</formula>
    </cfRule>
  </conditionalFormatting>
  <conditionalFormatting sqref="D13">
    <cfRule type="colorScale" priority="1">
      <colorScale>
        <cfvo type="num" val="0"/>
        <cfvo type="num" val="1"/>
        <cfvo type="num" val="2"/>
        <color rgb="FFFF0000"/>
        <color rgb="FFFFFF00"/>
        <color rgb="FF057D19"/>
      </colorScale>
    </cfRule>
    <cfRule type="colorScale" priority="2">
      <colorScale>
        <cfvo type="num" val="0"/>
        <cfvo type="percentile" val="50"/>
        <cfvo type="max"/>
        <color rgb="FFF8696B"/>
        <color rgb="FFFFEB84"/>
        <color rgb="FF63BE7B"/>
      </colorScale>
    </cfRule>
    <cfRule type="colorScale" priority="3">
      <colorScale>
        <cfvo type="percent" val="&quot;*&quot;"/>
        <cfvo type="percentile" val="50"/>
        <cfvo type="max"/>
        <color theme="6"/>
        <color rgb="FFFFEB84"/>
        <color rgb="FF63BE7B"/>
      </colorScale>
    </cfRule>
    <cfRule type="colorScale" priority="4">
      <colorScale>
        <cfvo type="num" val="0"/>
        <cfvo type="num" val="1"/>
        <cfvo type="num" val="2"/>
        <color theme="2" tint="-0.749992370372631"/>
        <color theme="3"/>
        <color theme="7"/>
      </colorScale>
    </cfRule>
    <cfRule type="expression" dxfId="29" priority="5">
      <formula>3</formula>
    </cfRule>
    <cfRule type="cellIs" dxfId="28" priority="6" operator="equal">
      <formula>1</formula>
    </cfRule>
    <cfRule type="cellIs" dxfId="27" priority="7" operator="equal">
      <formula>2</formula>
    </cfRule>
    <cfRule type="cellIs" dxfId="26" priority="8" operator="equal">
      <formula>3</formula>
    </cfRule>
    <cfRule type="cellIs" dxfId="25" priority="9" operator="equal">
      <formula>2</formula>
    </cfRule>
    <cfRule type="cellIs" dxfId="24" priority="10" operator="equal">
      <formula>1</formula>
    </cfRule>
    <cfRule type="cellIs" dxfId="23" priority="11" operator="equal">
      <formula>0</formula>
    </cfRule>
    <cfRule type="cellIs" dxfId="22" priority="12" operator="equal">
      <formula>1</formula>
    </cfRule>
    <cfRule type="cellIs" dxfId="21" priority="13" operator="equal">
      <formula>2</formula>
    </cfRule>
    <cfRule type="cellIs" dxfId="20" priority="14" operator="equal">
      <formula>3</formula>
    </cfRule>
  </conditionalFormatting>
  <dataValidations count="4">
    <dataValidation type="list" allowBlank="1" showInputMessage="1" showErrorMessage="1" sqref="D13:D16 D160:D164 D166:D169 D155:D158 D148:D153 D137:D141 D143:D146 D131:D135 D126:D129 D93:D124 D87:D91 D81:D85 D74:D79 D67:D72 D60:D65 D54:D58 D48:D52 D41:D46 D35:D39 D30:D33 D23:D28 D18:D21 D3:D10" xr:uid="{00000000-0002-0000-0300-000000000000}">
      <formula1>$L$6:$L$9</formula1>
    </dataValidation>
    <dataValidation type="list" allowBlank="1" showInputMessage="1" showErrorMessage="1" sqref="E59 E86 E73 E65:E66 E22 E27 E29 E78 E34 E40 E46:E47 E80 E53 E92 E125 E130 E135:E136 E141:E142 E147 E152 E154 E159 E164:E165" xr:uid="{00000000-0002-0000-0300-000001000000}">
      <formula1>#REF!</formula1>
    </dataValidation>
    <dataValidation type="whole" allowBlank="1" showErrorMessage="1" errorTitle="evaluation score error" error="scoring is only 0 or 1 or 2" promptTitle="standard evaluation score" prompt="enter 0 or 1 or 2" sqref="E17:G17 F27:G27 F29:G29 F47:G47 F65:G66 F73:G73 F86:G86 F80:G80 F78:G78 F92:G92 N112:O112" xr:uid="{00000000-0002-0000-0300-000002000000}">
      <formula1>0</formula1>
      <formula2>2</formula2>
    </dataValidation>
    <dataValidation type="list" allowBlank="1" showInputMessage="1" showErrorMessage="1" sqref="P100:P103 P13:P16 P60:P65 P23:P28 P35:P39 P41:P46 P48:P52 P54:P58 P30:P33 P74:P79 P81:P85 P93:P98 P87:P91 P112:P117 P105:P110 P67:P72 P119:P124 P126:P129 P131:P135 P137:P141 P143:P146 P148:P153 P155:P158 P160:P164 P18:P21 P166:P169" xr:uid="{00000000-0002-0000-0300-000003000000}">
      <formula1>"مكتمل,غير مكتمل"</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865" operator="containsText" id="{38C433F6-8860-4550-AFBF-C8D339D47B1F}">
            <xm:f>NOT(ISERROR(SEARCH($H$6,I12)))</xm:f>
            <xm:f>$H$6</xm:f>
            <x14:dxf>
              <fill>
                <patternFill>
                  <bgColor rgb="FF297B29"/>
                </patternFill>
              </fill>
            </x14:dxf>
          </x14:cfRule>
          <xm:sqref>I12</xm:sqref>
        </x14:conditionalFormatting>
        <x14:conditionalFormatting xmlns:xm="http://schemas.microsoft.com/office/excel/2006/main">
          <x14:cfRule type="containsText" priority="1852" operator="containsText" id="{2DA81252-86EA-4EC9-A14D-CCCD44CFA74D}">
            <xm:f>NOT(ISERROR(SEARCH($H$6,I17)))</xm:f>
            <xm:f>$H$6</xm:f>
            <x14:dxf>
              <fill>
                <patternFill>
                  <bgColor rgb="FF297B29"/>
                </patternFill>
              </fill>
            </x14:dxf>
          </x14:cfRule>
          <xm:sqref>I17</xm:sqref>
        </x14:conditionalFormatting>
        <x14:conditionalFormatting xmlns:xm="http://schemas.microsoft.com/office/excel/2006/main">
          <x14:cfRule type="containsText" priority="988" operator="containsText" id="{311E841B-9DE6-4583-A987-86D643148166}">
            <xm:f>NOT(ISERROR(SEARCH($H$6,I22)))</xm:f>
            <xm:f>$H$6</xm:f>
            <x14:dxf>
              <fill>
                <patternFill>
                  <bgColor rgb="FF297B29"/>
                </patternFill>
              </fill>
            </x14:dxf>
          </x14:cfRule>
          <xm:sqref>I22</xm:sqref>
        </x14:conditionalFormatting>
        <x14:conditionalFormatting xmlns:xm="http://schemas.microsoft.com/office/excel/2006/main">
          <x14:cfRule type="containsText" priority="1839" operator="containsText" id="{B75096C6-64B1-4DE1-994D-8EE0545D298B}">
            <xm:f>NOT(ISERROR(SEARCH($H$6,I29)))</xm:f>
            <xm:f>$H$6</xm:f>
            <x14:dxf>
              <fill>
                <patternFill>
                  <bgColor rgb="FF297B29"/>
                </patternFill>
              </fill>
            </x14:dxf>
          </x14:cfRule>
          <xm:sqref>I29</xm:sqref>
        </x14:conditionalFormatting>
        <x14:conditionalFormatting xmlns:xm="http://schemas.microsoft.com/office/excel/2006/main">
          <x14:cfRule type="containsText" priority="1826" operator="containsText" id="{AA980F2C-FA0A-4262-9EE5-C80B5610F41E}">
            <xm:f>NOT(ISERROR(SEARCH($H$6,I34)))</xm:f>
            <xm:f>$H$6</xm:f>
            <x14:dxf>
              <fill>
                <patternFill>
                  <bgColor rgb="FF297B29"/>
                </patternFill>
              </fill>
            </x14:dxf>
          </x14:cfRule>
          <xm:sqref>I34</xm:sqref>
        </x14:conditionalFormatting>
        <x14:conditionalFormatting xmlns:xm="http://schemas.microsoft.com/office/excel/2006/main">
          <x14:cfRule type="containsText" priority="1813" operator="containsText" id="{8E9EF359-D748-4DA7-AB41-FD2E8FF63405}">
            <xm:f>NOT(ISERROR(SEARCH($H$6,I40)))</xm:f>
            <xm:f>$H$6</xm:f>
            <x14:dxf>
              <fill>
                <patternFill>
                  <bgColor rgb="FF297B29"/>
                </patternFill>
              </fill>
            </x14:dxf>
          </x14:cfRule>
          <xm:sqref>I40</xm:sqref>
        </x14:conditionalFormatting>
        <x14:conditionalFormatting xmlns:xm="http://schemas.microsoft.com/office/excel/2006/main">
          <x14:cfRule type="containsText" priority="1800" operator="containsText" id="{3EEC47D9-164A-4B77-B0CB-5F1720B71E82}">
            <xm:f>NOT(ISERROR(SEARCH($H$6,I47)))</xm:f>
            <xm:f>$H$6</xm:f>
            <x14:dxf>
              <fill>
                <patternFill>
                  <bgColor rgb="FF297B29"/>
                </patternFill>
              </fill>
            </x14:dxf>
          </x14:cfRule>
          <xm:sqref>I47</xm:sqref>
        </x14:conditionalFormatting>
        <x14:conditionalFormatting xmlns:xm="http://schemas.microsoft.com/office/excel/2006/main">
          <x14:cfRule type="containsText" priority="1787" operator="containsText" id="{38F15D65-51A2-4103-8976-2EC9AFDC791F}">
            <xm:f>NOT(ISERROR(SEARCH($H$6,I53)))</xm:f>
            <xm:f>$H$6</xm:f>
            <x14:dxf>
              <fill>
                <patternFill>
                  <bgColor rgb="FF297B29"/>
                </patternFill>
              </fill>
            </x14:dxf>
          </x14:cfRule>
          <xm:sqref>I53</xm:sqref>
        </x14:conditionalFormatting>
        <x14:conditionalFormatting xmlns:xm="http://schemas.microsoft.com/office/excel/2006/main">
          <x14:cfRule type="containsText" priority="1774" operator="containsText" id="{32C7590B-755D-4BB4-9A6D-17E8BD417079}">
            <xm:f>NOT(ISERROR(SEARCH($H$6,I59)))</xm:f>
            <xm:f>$H$6</xm:f>
            <x14:dxf>
              <fill>
                <patternFill>
                  <bgColor rgb="FF297B29"/>
                </patternFill>
              </fill>
            </x14:dxf>
          </x14:cfRule>
          <xm:sqref>I59</xm:sqref>
        </x14:conditionalFormatting>
        <x14:conditionalFormatting xmlns:xm="http://schemas.microsoft.com/office/excel/2006/main">
          <x14:cfRule type="containsText" priority="1761" operator="containsText" id="{EB3580CB-010E-449B-9FD8-6DD25AF7D371}">
            <xm:f>NOT(ISERROR(SEARCH($H$6,I66)))</xm:f>
            <xm:f>$H$6</xm:f>
            <x14:dxf>
              <fill>
                <patternFill>
                  <bgColor rgb="FF297B29"/>
                </patternFill>
              </fill>
            </x14:dxf>
          </x14:cfRule>
          <xm:sqref>I66</xm:sqref>
        </x14:conditionalFormatting>
        <x14:conditionalFormatting xmlns:xm="http://schemas.microsoft.com/office/excel/2006/main">
          <x14:cfRule type="containsText" priority="914" operator="containsText" id="{519AD371-B235-4D51-BD3C-5667B6DD9F30}">
            <xm:f>NOT(ISERROR(SEARCH($H$6,I73)))</xm:f>
            <xm:f>$H$6</xm:f>
            <x14:dxf>
              <fill>
                <patternFill>
                  <bgColor rgb="FF297B29"/>
                </patternFill>
              </fill>
            </x14:dxf>
          </x14:cfRule>
          <xm:sqref>I73</xm:sqref>
        </x14:conditionalFormatting>
        <x14:conditionalFormatting xmlns:xm="http://schemas.microsoft.com/office/excel/2006/main">
          <x14:cfRule type="containsText" priority="1748" operator="containsText" id="{C83078EF-CF22-40B0-8079-7B7647652CF8}">
            <xm:f>NOT(ISERROR(SEARCH($H$6,I80)))</xm:f>
            <xm:f>$H$6</xm:f>
            <x14:dxf>
              <fill>
                <patternFill>
                  <bgColor rgb="FF297B29"/>
                </patternFill>
              </fill>
            </x14:dxf>
          </x14:cfRule>
          <xm:sqref>I80</xm:sqref>
        </x14:conditionalFormatting>
        <x14:conditionalFormatting xmlns:xm="http://schemas.microsoft.com/office/excel/2006/main">
          <x14:cfRule type="containsText" priority="1735" operator="containsText" id="{44622A01-62E8-41D8-828A-0B42FFD0F8E3}">
            <xm:f>NOT(ISERROR(SEARCH($H$6,I86)))</xm:f>
            <xm:f>$H$6</xm:f>
            <x14:dxf>
              <fill>
                <patternFill>
                  <bgColor rgb="FF297B29"/>
                </patternFill>
              </fill>
            </x14:dxf>
          </x14:cfRule>
          <xm:sqref>I86</xm:sqref>
        </x14:conditionalFormatting>
        <x14:conditionalFormatting xmlns:xm="http://schemas.microsoft.com/office/excel/2006/main">
          <x14:cfRule type="containsText" priority="1722" operator="containsText" id="{B9D564DD-37DD-4E49-840B-1B0A24D88A01}">
            <xm:f>NOT(ISERROR(SEARCH($H$6,I92)))</xm:f>
            <xm:f>$H$6</xm:f>
            <x14:dxf>
              <fill>
                <patternFill>
                  <bgColor rgb="FF297B29"/>
                </patternFill>
              </fill>
            </x14:dxf>
          </x14:cfRule>
          <xm:sqref>I92</xm:sqref>
        </x14:conditionalFormatting>
        <x14:conditionalFormatting xmlns:xm="http://schemas.microsoft.com/office/excel/2006/main">
          <x14:cfRule type="containsText" priority="1709" operator="containsText" id="{A0800D93-8AE8-4B92-BD17-9648B945DA86}">
            <xm:f>NOT(ISERROR(SEARCH($H$6,I99)))</xm:f>
            <xm:f>$H$6</xm:f>
            <x14:dxf>
              <fill>
                <patternFill>
                  <bgColor rgb="FF297B29"/>
                </patternFill>
              </fill>
            </x14:dxf>
          </x14:cfRule>
          <xm:sqref>I99</xm:sqref>
        </x14:conditionalFormatting>
        <x14:conditionalFormatting xmlns:xm="http://schemas.microsoft.com/office/excel/2006/main">
          <x14:cfRule type="containsText" priority="1696" operator="containsText" id="{80257914-276D-4B65-843E-181E1E604E3F}">
            <xm:f>NOT(ISERROR(SEARCH($H$6,I104)))</xm:f>
            <xm:f>$H$6</xm:f>
            <x14:dxf>
              <fill>
                <patternFill>
                  <bgColor rgb="FF297B29"/>
                </patternFill>
              </fill>
            </x14:dxf>
          </x14:cfRule>
          <xm:sqref>I104</xm:sqref>
        </x14:conditionalFormatting>
        <x14:conditionalFormatting xmlns:xm="http://schemas.microsoft.com/office/excel/2006/main">
          <x14:cfRule type="containsText" priority="1683" operator="containsText" id="{EC8AE251-FBD9-4306-B428-1F7C433857F2}">
            <xm:f>NOT(ISERROR(SEARCH($H$6,I111)))</xm:f>
            <xm:f>$H$6</xm:f>
            <x14:dxf>
              <fill>
                <patternFill>
                  <bgColor rgb="FF297B29"/>
                </patternFill>
              </fill>
            </x14:dxf>
          </x14:cfRule>
          <xm:sqref>I111</xm:sqref>
        </x14:conditionalFormatting>
        <x14:conditionalFormatting xmlns:xm="http://schemas.microsoft.com/office/excel/2006/main">
          <x14:cfRule type="containsText" priority="1670" operator="containsText" id="{C60DDF16-AE89-4CAD-B8D0-92D10EF383E5}">
            <xm:f>NOT(ISERROR(SEARCH($H$6,I118)))</xm:f>
            <xm:f>$H$6</xm:f>
            <x14:dxf>
              <fill>
                <patternFill>
                  <bgColor rgb="FF297B29"/>
                </patternFill>
              </fill>
            </x14:dxf>
          </x14:cfRule>
          <xm:sqref>I118</xm:sqref>
        </x14:conditionalFormatting>
        <x14:conditionalFormatting xmlns:xm="http://schemas.microsoft.com/office/excel/2006/main">
          <x14:cfRule type="containsText" priority="1657" operator="containsText" id="{DEBF5035-A0D2-40ED-A3C8-A6BCC0765B35}">
            <xm:f>NOT(ISERROR(SEARCH($H$6,I125)))</xm:f>
            <xm:f>$H$6</xm:f>
            <x14:dxf>
              <fill>
                <patternFill>
                  <bgColor rgb="FF297B29"/>
                </patternFill>
              </fill>
            </x14:dxf>
          </x14:cfRule>
          <xm:sqref>I125</xm:sqref>
        </x14:conditionalFormatting>
        <x14:conditionalFormatting xmlns:xm="http://schemas.microsoft.com/office/excel/2006/main">
          <x14:cfRule type="containsText" priority="1644" operator="containsText" id="{A5D61C2B-6E24-4364-9E73-8C9B6FE57D95}">
            <xm:f>NOT(ISERROR(SEARCH($H$6,I130)))</xm:f>
            <xm:f>$H$6</xm:f>
            <x14:dxf>
              <fill>
                <patternFill>
                  <bgColor rgb="FF297B29"/>
                </patternFill>
              </fill>
            </x14:dxf>
          </x14:cfRule>
          <xm:sqref>I130</xm:sqref>
        </x14:conditionalFormatting>
        <x14:conditionalFormatting xmlns:xm="http://schemas.microsoft.com/office/excel/2006/main">
          <x14:cfRule type="containsText" priority="1605" operator="containsText" id="{C0CCC511-F86A-4181-A9C8-1F407A53BE07}">
            <xm:f>NOT(ISERROR(SEARCH($H$6,I147)))</xm:f>
            <xm:f>$H$6</xm:f>
            <x14:dxf>
              <fill>
                <patternFill>
                  <bgColor rgb="FF297B29"/>
                </patternFill>
              </fill>
            </x14:dxf>
          </x14:cfRule>
          <xm:sqref>I147</xm:sqref>
        </x14:conditionalFormatting>
        <x14:conditionalFormatting xmlns:xm="http://schemas.microsoft.com/office/excel/2006/main">
          <x14:cfRule type="containsText" priority="1592" operator="containsText" id="{461E7D86-788B-4D28-AE8A-DD6AE495C2B6}">
            <xm:f>NOT(ISERROR(SEARCH($H$6,I154)))</xm:f>
            <xm:f>$H$6</xm:f>
            <x14:dxf>
              <fill>
                <patternFill>
                  <bgColor rgb="FF297B29"/>
                </patternFill>
              </fill>
            </x14:dxf>
          </x14:cfRule>
          <xm:sqref>I154</xm:sqref>
        </x14:conditionalFormatting>
        <x14:conditionalFormatting xmlns:xm="http://schemas.microsoft.com/office/excel/2006/main">
          <x14:cfRule type="containsText" priority="885" operator="containsText" id="{6657D1BC-EBBB-4B46-9530-66BB5ADD88E9}">
            <xm:f>NOT(ISERROR(SEARCH($H$6,I159)))</xm:f>
            <xm:f>$H$6</xm:f>
            <x14:dxf>
              <fill>
                <patternFill>
                  <bgColor rgb="FF297B29"/>
                </patternFill>
              </fill>
            </x14:dxf>
          </x14:cfRule>
          <xm:sqref>I159</xm:sqref>
        </x14:conditionalFormatting>
        <x14:conditionalFormatting xmlns:xm="http://schemas.microsoft.com/office/excel/2006/main">
          <x14:cfRule type="containsText" priority="1566" operator="containsText" id="{AF2BB3E4-7F31-48BE-9381-95D1780C36DB}">
            <xm:f>NOT(ISERROR(SEARCH($H$6,I165)))</xm:f>
            <xm:f>$H$6</xm:f>
            <x14:dxf>
              <fill>
                <patternFill>
                  <bgColor rgb="FF297B29"/>
                </patternFill>
              </fill>
            </x14:dxf>
          </x14:cfRule>
          <xm:sqref>I165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499984740745262"/>
  </sheetPr>
  <dimension ref="A1:Q143"/>
  <sheetViews>
    <sheetView rightToLeft="1" zoomScale="40" zoomScaleNormal="40" workbookViewId="0">
      <selection activeCell="D13" sqref="D13"/>
    </sheetView>
  </sheetViews>
  <sheetFormatPr defaultRowHeight="15"/>
  <cols>
    <col min="1" max="1" width="14" customWidth="1"/>
    <col min="2" max="2" width="20.42578125" customWidth="1"/>
    <col min="3" max="3" width="129.85546875" style="187" customWidth="1"/>
    <col min="4" max="4" width="18.85546875" customWidth="1"/>
    <col min="5" max="5" width="12.42578125" customWidth="1"/>
    <col min="6" max="6" width="15.140625" customWidth="1"/>
    <col min="7" max="7" width="19.140625" customWidth="1"/>
    <col min="8" max="8" width="37.42578125" customWidth="1"/>
    <col min="9" max="9" width="28.5703125" customWidth="1"/>
    <col min="10" max="10" width="33.42578125" customWidth="1"/>
    <col min="11" max="11" width="22.42578125" customWidth="1"/>
    <col min="12" max="12" width="28.85546875" customWidth="1"/>
    <col min="13" max="13" width="31.5703125" customWidth="1"/>
    <col min="14" max="14" width="35.42578125" customWidth="1"/>
    <col min="15" max="15" width="26.42578125" customWidth="1"/>
    <col min="16" max="16" width="25.5703125" customWidth="1"/>
    <col min="17" max="17" width="9.140625" customWidth="1"/>
    <col min="19" max="20" width="9.140625" customWidth="1"/>
  </cols>
  <sheetData>
    <row r="1" spans="1:17" ht="29.25" customHeight="1">
      <c r="A1" s="392"/>
      <c r="B1" s="392"/>
      <c r="C1" s="392"/>
      <c r="D1" s="392"/>
      <c r="E1" s="392"/>
      <c r="F1" s="392"/>
      <c r="G1" s="392"/>
      <c r="H1" s="392"/>
      <c r="I1" s="392"/>
      <c r="J1" s="392"/>
      <c r="K1" s="392"/>
      <c r="L1" s="392"/>
      <c r="M1" s="392"/>
      <c r="N1" s="392"/>
      <c r="O1" s="392"/>
      <c r="P1" s="392"/>
      <c r="Q1" s="3"/>
    </row>
    <row r="2" spans="1:17" ht="50.25" customHeight="1">
      <c r="A2" s="275" t="s">
        <v>9</v>
      </c>
      <c r="B2" s="275"/>
      <c r="C2" s="275"/>
      <c r="D2" s="275"/>
      <c r="E2" s="275"/>
      <c r="F2" s="275"/>
      <c r="G2" s="275"/>
      <c r="H2" s="275"/>
      <c r="I2" s="275"/>
      <c r="J2" s="275"/>
      <c r="K2" s="275"/>
      <c r="L2" s="275"/>
      <c r="M2" s="275"/>
      <c r="N2" s="275"/>
      <c r="O2" s="275"/>
      <c r="P2" s="275"/>
      <c r="Q2" s="154"/>
    </row>
    <row r="3" spans="1:17" ht="39.75" customHeight="1">
      <c r="A3" s="393"/>
      <c r="B3" s="51"/>
      <c r="C3" s="394" t="s">
        <v>270</v>
      </c>
      <c r="D3" s="395"/>
      <c r="E3" s="394"/>
      <c r="F3" s="394"/>
      <c r="G3" s="394"/>
      <c r="H3" s="394"/>
      <c r="I3" s="394"/>
      <c r="J3" s="394"/>
      <c r="K3" s="394"/>
      <c r="L3" s="394"/>
      <c r="M3" s="394"/>
      <c r="N3" s="394"/>
      <c r="O3" s="394"/>
      <c r="P3" s="3"/>
      <c r="Q3" s="3"/>
    </row>
    <row r="4" spans="1:17" ht="39" customHeight="1">
      <c r="A4" s="393"/>
      <c r="B4" s="52"/>
      <c r="C4" s="155"/>
      <c r="D4" s="396" t="s">
        <v>10</v>
      </c>
      <c r="E4" s="396"/>
      <c r="F4" s="396"/>
      <c r="G4" s="396"/>
      <c r="H4" s="396"/>
      <c r="I4" s="396"/>
      <c r="J4" s="396"/>
      <c r="K4" s="396"/>
      <c r="L4" s="396"/>
      <c r="M4" s="396"/>
      <c r="N4" s="396"/>
      <c r="O4" s="53"/>
      <c r="P4" s="38"/>
      <c r="Q4" s="3"/>
    </row>
    <row r="5" spans="1:17" ht="54" customHeight="1">
      <c r="A5" s="393"/>
      <c r="B5" s="52"/>
      <c r="C5" s="53"/>
      <c r="D5" s="276"/>
      <c r="E5" s="277"/>
      <c r="F5" s="397" t="s">
        <v>47</v>
      </c>
      <c r="G5" s="398"/>
      <c r="H5" s="399" t="s">
        <v>11</v>
      </c>
      <c r="I5" s="400"/>
      <c r="J5" s="400"/>
      <c r="K5" s="401"/>
      <c r="L5" s="156" t="s">
        <v>12</v>
      </c>
      <c r="M5" s="157" t="s">
        <v>13</v>
      </c>
      <c r="N5" s="38"/>
      <c r="O5" s="38"/>
      <c r="P5" s="38"/>
      <c r="Q5" s="3"/>
    </row>
    <row r="6" spans="1:17" ht="36.75" customHeight="1">
      <c r="A6" s="393"/>
      <c r="B6" s="52"/>
      <c r="C6" s="155"/>
      <c r="D6" s="276"/>
      <c r="E6" s="277"/>
      <c r="F6" s="402" t="s">
        <v>48</v>
      </c>
      <c r="G6" s="403"/>
      <c r="H6" s="404" t="s">
        <v>14</v>
      </c>
      <c r="I6" s="405"/>
      <c r="J6" s="405"/>
      <c r="K6" s="406"/>
      <c r="L6" s="158">
        <v>2</v>
      </c>
      <c r="M6" s="158" t="s">
        <v>15</v>
      </c>
      <c r="N6" s="38"/>
      <c r="O6" s="38"/>
      <c r="P6" s="38"/>
      <c r="Q6" s="3"/>
    </row>
    <row r="7" spans="1:17" ht="38.25" customHeight="1">
      <c r="A7" s="393"/>
      <c r="B7" s="52"/>
      <c r="C7" s="155"/>
      <c r="D7" s="276"/>
      <c r="E7" s="277"/>
      <c r="F7" s="407" t="s">
        <v>49</v>
      </c>
      <c r="G7" s="408"/>
      <c r="H7" s="404" t="s">
        <v>16</v>
      </c>
      <c r="I7" s="405"/>
      <c r="J7" s="405"/>
      <c r="K7" s="406"/>
      <c r="L7" s="159">
        <v>1</v>
      </c>
      <c r="M7" s="160" t="s">
        <v>17</v>
      </c>
      <c r="N7" s="38"/>
      <c r="O7" s="38"/>
      <c r="P7" s="38"/>
      <c r="Q7" s="3"/>
    </row>
    <row r="8" spans="1:17" ht="33" customHeight="1">
      <c r="A8" s="393"/>
      <c r="B8" s="52"/>
      <c r="C8" s="155"/>
      <c r="D8" s="276"/>
      <c r="E8" s="277"/>
      <c r="F8" s="409" t="s">
        <v>50</v>
      </c>
      <c r="G8" s="410"/>
      <c r="H8" s="404" t="s">
        <v>18</v>
      </c>
      <c r="I8" s="405"/>
      <c r="J8" s="405"/>
      <c r="K8" s="406"/>
      <c r="L8" s="161">
        <v>0</v>
      </c>
      <c r="M8" s="161" t="s">
        <v>19</v>
      </c>
      <c r="N8" s="38"/>
      <c r="O8" s="38"/>
      <c r="P8" s="38"/>
      <c r="Q8" s="3"/>
    </row>
    <row r="9" spans="1:17" ht="33" customHeight="1">
      <c r="A9" s="393"/>
      <c r="B9" s="52"/>
      <c r="C9" s="155"/>
      <c r="D9" s="276"/>
      <c r="E9" s="277"/>
      <c r="F9" s="411" t="s">
        <v>51</v>
      </c>
      <c r="G9" s="412"/>
      <c r="H9" s="404" t="s">
        <v>20</v>
      </c>
      <c r="I9" s="405"/>
      <c r="J9" s="405"/>
      <c r="K9" s="406"/>
      <c r="L9" s="162" t="s">
        <v>21</v>
      </c>
      <c r="M9" s="163" t="s">
        <v>21</v>
      </c>
      <c r="N9" s="38"/>
      <c r="O9" s="38"/>
      <c r="P9" s="38"/>
      <c r="Q9" s="3"/>
    </row>
    <row r="10" spans="1:17" ht="35.25" customHeight="1">
      <c r="A10" s="369" t="s">
        <v>52</v>
      </c>
      <c r="B10" s="369" t="s">
        <v>249</v>
      </c>
      <c r="C10" s="369" t="s">
        <v>54</v>
      </c>
      <c r="D10" s="369" t="s">
        <v>12</v>
      </c>
      <c r="E10" s="372" t="s">
        <v>23</v>
      </c>
      <c r="F10" s="373"/>
      <c r="G10" s="374"/>
      <c r="H10" s="378" t="s">
        <v>24</v>
      </c>
      <c r="I10" s="378" t="s">
        <v>25</v>
      </c>
      <c r="J10" s="371" t="s">
        <v>26</v>
      </c>
      <c r="K10" s="371"/>
      <c r="L10" s="371"/>
      <c r="M10" s="386" t="s">
        <v>27</v>
      </c>
      <c r="N10" s="387"/>
      <c r="O10" s="387"/>
      <c r="P10" s="388"/>
      <c r="Q10" s="3"/>
    </row>
    <row r="11" spans="1:17" ht="35.25" customHeight="1">
      <c r="A11" s="369"/>
      <c r="B11" s="369"/>
      <c r="C11" s="369"/>
      <c r="D11" s="369"/>
      <c r="E11" s="375"/>
      <c r="F11" s="376"/>
      <c r="G11" s="377"/>
      <c r="H11" s="378"/>
      <c r="I11" s="378"/>
      <c r="J11" s="165" t="s">
        <v>28</v>
      </c>
      <c r="K11" s="164" t="s">
        <v>29</v>
      </c>
      <c r="L11" s="164" t="s">
        <v>30</v>
      </c>
      <c r="M11" s="166" t="s">
        <v>31</v>
      </c>
      <c r="N11" s="166" t="s">
        <v>32</v>
      </c>
      <c r="O11" s="166" t="s">
        <v>33</v>
      </c>
      <c r="P11" s="166" t="s">
        <v>34</v>
      </c>
      <c r="Q11" s="3"/>
    </row>
    <row r="12" spans="1:17" ht="57.75" customHeight="1">
      <c r="A12" s="167"/>
      <c r="B12" s="168">
        <v>1</v>
      </c>
      <c r="C12" s="354" t="s">
        <v>853</v>
      </c>
      <c r="D12" s="355"/>
      <c r="E12" s="355"/>
      <c r="F12" s="355"/>
      <c r="G12" s="356"/>
      <c r="H12" s="55" t="str">
        <f>IF(COUNT(D13:D20)=0,"N/A",SUM(D13:D20)/(COUNT(D13:D20)*2))</f>
        <v>N/A</v>
      </c>
      <c r="I12" s="56" t="str">
        <f>IF(H12="N/A","N/A", IF(H12&gt;=80%,"MET",IF(H12&gt;=50%,"PARTIAL MET","Not Met")))</f>
        <v>N/A</v>
      </c>
      <c r="J12" s="349"/>
      <c r="K12" s="349"/>
      <c r="L12" s="349"/>
      <c r="M12" s="349"/>
      <c r="N12" s="349"/>
      <c r="O12" s="349"/>
      <c r="P12" s="349"/>
      <c r="Q12" s="3"/>
    </row>
    <row r="13" spans="1:17" ht="69.75" customHeight="1">
      <c r="A13" s="169" t="s">
        <v>242</v>
      </c>
      <c r="B13" s="352"/>
      <c r="C13" s="244" t="s">
        <v>731</v>
      </c>
      <c r="D13" s="24" t="s">
        <v>21</v>
      </c>
      <c r="E13" s="346"/>
      <c r="F13" s="347"/>
      <c r="G13" s="348"/>
      <c r="H13" s="170"/>
      <c r="I13" s="170"/>
      <c r="J13" s="171" t="s">
        <v>251</v>
      </c>
      <c r="K13" s="382"/>
      <c r="L13" s="383"/>
      <c r="M13" s="8"/>
      <c r="N13" s="9"/>
      <c r="O13" s="9"/>
      <c r="P13" s="23" t="s">
        <v>140</v>
      </c>
      <c r="Q13" s="3"/>
    </row>
    <row r="14" spans="1:17" ht="60" customHeight="1">
      <c r="A14" s="169" t="s">
        <v>56</v>
      </c>
      <c r="B14" s="353"/>
      <c r="C14" s="245" t="s">
        <v>882</v>
      </c>
      <c r="D14" s="24" t="s">
        <v>21</v>
      </c>
      <c r="E14" s="346"/>
      <c r="F14" s="347"/>
      <c r="G14" s="348"/>
      <c r="H14" s="172"/>
      <c r="I14" s="172"/>
      <c r="J14" s="171" t="s">
        <v>253</v>
      </c>
      <c r="K14" s="384"/>
      <c r="L14" s="385"/>
      <c r="M14" s="8"/>
      <c r="N14" s="9"/>
      <c r="O14" s="9"/>
      <c r="P14" s="23" t="s">
        <v>140</v>
      </c>
      <c r="Q14" s="3"/>
    </row>
    <row r="15" spans="1:17" ht="53.25" customHeight="1">
      <c r="A15" s="169" t="s">
        <v>57</v>
      </c>
      <c r="B15" s="353"/>
      <c r="C15" s="245" t="s">
        <v>732</v>
      </c>
      <c r="D15" s="24" t="s">
        <v>21</v>
      </c>
      <c r="E15" s="346"/>
      <c r="F15" s="347"/>
      <c r="G15" s="348"/>
      <c r="H15" s="172"/>
      <c r="I15" s="172"/>
      <c r="J15" s="171" t="s">
        <v>253</v>
      </c>
      <c r="K15" s="384"/>
      <c r="L15" s="385"/>
      <c r="M15" s="8"/>
      <c r="N15" s="9"/>
      <c r="O15" s="9"/>
      <c r="P15" s="23" t="s">
        <v>140</v>
      </c>
      <c r="Q15" s="3"/>
    </row>
    <row r="16" spans="1:17" ht="66.75" customHeight="1">
      <c r="A16" s="169" t="s">
        <v>58</v>
      </c>
      <c r="B16" s="353"/>
      <c r="C16" s="245" t="s">
        <v>737</v>
      </c>
      <c r="D16" s="24" t="s">
        <v>21</v>
      </c>
      <c r="E16" s="346"/>
      <c r="F16" s="347"/>
      <c r="G16" s="348"/>
      <c r="H16" s="172"/>
      <c r="I16" s="172"/>
      <c r="J16" s="171" t="s">
        <v>253</v>
      </c>
      <c r="K16" s="384"/>
      <c r="L16" s="385"/>
      <c r="M16" s="8"/>
      <c r="N16" s="9"/>
      <c r="O16" s="9"/>
      <c r="P16" s="23" t="s">
        <v>140</v>
      </c>
      <c r="Q16" s="3"/>
    </row>
    <row r="17" spans="1:17" ht="60.75" customHeight="1">
      <c r="A17" s="169" t="s">
        <v>59</v>
      </c>
      <c r="B17" s="353"/>
      <c r="C17" s="245" t="s">
        <v>733</v>
      </c>
      <c r="D17" s="24" t="s">
        <v>21</v>
      </c>
      <c r="E17" s="346"/>
      <c r="F17" s="347"/>
      <c r="G17" s="348"/>
      <c r="H17" s="172"/>
      <c r="I17" s="172"/>
      <c r="J17" s="171" t="s">
        <v>253</v>
      </c>
      <c r="K17" s="384"/>
      <c r="L17" s="385"/>
      <c r="M17" s="8"/>
      <c r="N17" s="9"/>
      <c r="O17" s="9"/>
      <c r="P17" s="23" t="s">
        <v>140</v>
      </c>
      <c r="Q17" s="3"/>
    </row>
    <row r="18" spans="1:17" ht="63" customHeight="1">
      <c r="A18" s="169" t="s">
        <v>60</v>
      </c>
      <c r="B18" s="353"/>
      <c r="C18" s="245" t="s">
        <v>734</v>
      </c>
      <c r="D18" s="24" t="s">
        <v>21</v>
      </c>
      <c r="E18" s="346"/>
      <c r="F18" s="347"/>
      <c r="G18" s="348"/>
      <c r="H18" s="172"/>
      <c r="I18" s="172"/>
      <c r="J18" s="171" t="s">
        <v>253</v>
      </c>
      <c r="K18" s="384"/>
      <c r="L18" s="385"/>
      <c r="M18" s="8"/>
      <c r="N18" s="9"/>
      <c r="O18" s="9"/>
      <c r="P18" s="23" t="s">
        <v>140</v>
      </c>
      <c r="Q18" s="3"/>
    </row>
    <row r="19" spans="1:17" ht="60.75" customHeight="1">
      <c r="A19" s="169" t="s">
        <v>61</v>
      </c>
      <c r="B19" s="353"/>
      <c r="C19" s="245" t="s">
        <v>735</v>
      </c>
      <c r="D19" s="24" t="s">
        <v>21</v>
      </c>
      <c r="E19" s="346"/>
      <c r="F19" s="347"/>
      <c r="G19" s="348"/>
      <c r="H19" s="172"/>
      <c r="I19" s="172"/>
      <c r="J19" s="171" t="s">
        <v>253</v>
      </c>
      <c r="K19" s="384"/>
      <c r="L19" s="385"/>
      <c r="M19" s="8"/>
      <c r="N19" s="9"/>
      <c r="O19" s="9"/>
      <c r="P19" s="23" t="s">
        <v>140</v>
      </c>
      <c r="Q19" s="3"/>
    </row>
    <row r="20" spans="1:17" ht="61.5" customHeight="1">
      <c r="A20" s="169" t="s">
        <v>62</v>
      </c>
      <c r="B20" s="353"/>
      <c r="C20" s="245" t="s">
        <v>736</v>
      </c>
      <c r="D20" s="24" t="s">
        <v>21</v>
      </c>
      <c r="E20" s="346"/>
      <c r="F20" s="347"/>
      <c r="G20" s="348"/>
      <c r="H20" s="172"/>
      <c r="I20" s="172"/>
      <c r="J20" s="171" t="s">
        <v>253</v>
      </c>
      <c r="K20" s="384"/>
      <c r="L20" s="385"/>
      <c r="M20" s="8"/>
      <c r="N20" s="9"/>
      <c r="O20" s="9"/>
      <c r="P20" s="23" t="s">
        <v>140</v>
      </c>
      <c r="Q20" s="3"/>
    </row>
    <row r="21" spans="1:17" ht="57.75" customHeight="1">
      <c r="A21" s="167"/>
      <c r="B21" s="168">
        <v>2</v>
      </c>
      <c r="C21" s="354" t="s">
        <v>738</v>
      </c>
      <c r="D21" s="355"/>
      <c r="E21" s="355"/>
      <c r="F21" s="355"/>
      <c r="G21" s="356"/>
      <c r="H21" s="55" t="str">
        <f>IF(COUNT(D22:D29)=0,"N/A",SUM(D22:D29)/(COUNT(D22:D29)*2))</f>
        <v>N/A</v>
      </c>
      <c r="I21" s="56" t="str">
        <f>IF(H21="N/A","N/A", IF(H21&gt;=80%,"MET",IF(H21&gt;=50%,"PARTIAL MET","Not Met")))</f>
        <v>N/A</v>
      </c>
      <c r="J21" s="349"/>
      <c r="K21" s="349"/>
      <c r="L21" s="349"/>
      <c r="M21" s="349"/>
      <c r="N21" s="349"/>
      <c r="O21" s="349"/>
      <c r="P21" s="349"/>
      <c r="Q21" s="3"/>
    </row>
    <row r="22" spans="1:17" ht="69.75" customHeight="1">
      <c r="A22" s="173" t="s">
        <v>242</v>
      </c>
      <c r="B22" s="350"/>
      <c r="C22" s="246" t="s">
        <v>739</v>
      </c>
      <c r="D22" s="24" t="s">
        <v>21</v>
      </c>
      <c r="E22" s="346"/>
      <c r="F22" s="347"/>
      <c r="G22" s="348"/>
      <c r="H22" s="366"/>
      <c r="I22" s="174"/>
      <c r="J22" s="171" t="s">
        <v>253</v>
      </c>
      <c r="K22" s="382"/>
      <c r="L22" s="383"/>
      <c r="M22" s="8"/>
      <c r="N22" s="9"/>
      <c r="O22" s="9"/>
      <c r="P22" s="23" t="s">
        <v>140</v>
      </c>
      <c r="Q22" s="3"/>
    </row>
    <row r="23" spans="1:17" ht="75" customHeight="1">
      <c r="A23" s="173" t="s">
        <v>56</v>
      </c>
      <c r="B23" s="351"/>
      <c r="C23" s="246" t="s">
        <v>740</v>
      </c>
      <c r="D23" s="24" t="s">
        <v>21</v>
      </c>
      <c r="E23" s="346"/>
      <c r="F23" s="347"/>
      <c r="G23" s="348"/>
      <c r="H23" s="367"/>
      <c r="I23" s="176"/>
      <c r="J23" s="171" t="s">
        <v>253</v>
      </c>
      <c r="K23" s="384"/>
      <c r="L23" s="385"/>
      <c r="M23" s="8"/>
      <c r="N23" s="9"/>
      <c r="O23" s="9"/>
      <c r="P23" s="23" t="s">
        <v>140</v>
      </c>
      <c r="Q23" s="3"/>
    </row>
    <row r="24" spans="1:17" ht="53.25" customHeight="1">
      <c r="A24" s="173" t="s">
        <v>57</v>
      </c>
      <c r="B24" s="351"/>
      <c r="C24" s="246" t="s">
        <v>854</v>
      </c>
      <c r="D24" s="24" t="s">
        <v>21</v>
      </c>
      <c r="E24" s="346"/>
      <c r="F24" s="347"/>
      <c r="G24" s="348"/>
      <c r="H24" s="367"/>
      <c r="I24" s="176"/>
      <c r="J24" s="171" t="s">
        <v>253</v>
      </c>
      <c r="K24" s="384"/>
      <c r="L24" s="385"/>
      <c r="M24" s="8"/>
      <c r="N24" s="9"/>
      <c r="O24" s="9"/>
      <c r="P24" s="23" t="s">
        <v>140</v>
      </c>
      <c r="Q24" s="3"/>
    </row>
    <row r="25" spans="1:17" ht="66.75" customHeight="1">
      <c r="A25" s="173" t="s">
        <v>58</v>
      </c>
      <c r="B25" s="351"/>
      <c r="C25" s="246" t="s">
        <v>741</v>
      </c>
      <c r="D25" s="24" t="s">
        <v>21</v>
      </c>
      <c r="E25" s="346"/>
      <c r="F25" s="347"/>
      <c r="G25" s="348"/>
      <c r="H25" s="367"/>
      <c r="I25" s="176"/>
      <c r="J25" s="171" t="s">
        <v>398</v>
      </c>
      <c r="K25" s="384"/>
      <c r="L25" s="385"/>
      <c r="M25" s="8"/>
      <c r="N25" s="9"/>
      <c r="O25" s="9"/>
      <c r="P25" s="23" t="s">
        <v>140</v>
      </c>
      <c r="Q25" s="3"/>
    </row>
    <row r="26" spans="1:17" ht="60.75" customHeight="1">
      <c r="A26" s="173" t="s">
        <v>59</v>
      </c>
      <c r="B26" s="351"/>
      <c r="C26" s="246" t="s">
        <v>742</v>
      </c>
      <c r="D26" s="24" t="s">
        <v>21</v>
      </c>
      <c r="E26" s="346"/>
      <c r="F26" s="347"/>
      <c r="G26" s="348"/>
      <c r="H26" s="367"/>
      <c r="I26" s="176"/>
      <c r="J26" s="171" t="s">
        <v>253</v>
      </c>
      <c r="K26" s="384"/>
      <c r="L26" s="385"/>
      <c r="M26" s="8"/>
      <c r="N26" s="9"/>
      <c r="O26" s="9"/>
      <c r="P26" s="23" t="s">
        <v>140</v>
      </c>
      <c r="Q26" s="3"/>
    </row>
    <row r="27" spans="1:17" ht="63" customHeight="1">
      <c r="A27" s="173" t="s">
        <v>60</v>
      </c>
      <c r="B27" s="351"/>
      <c r="C27" s="246" t="s">
        <v>743</v>
      </c>
      <c r="D27" s="24" t="s">
        <v>21</v>
      </c>
      <c r="E27" s="346"/>
      <c r="F27" s="347"/>
      <c r="G27" s="348"/>
      <c r="H27" s="367"/>
      <c r="I27" s="176"/>
      <c r="J27" s="171" t="s">
        <v>253</v>
      </c>
      <c r="K27" s="384"/>
      <c r="L27" s="385"/>
      <c r="M27" s="8"/>
      <c r="N27" s="9"/>
      <c r="O27" s="9"/>
      <c r="P27" s="23" t="s">
        <v>140</v>
      </c>
      <c r="Q27" s="3"/>
    </row>
    <row r="28" spans="1:17" ht="60.75" customHeight="1">
      <c r="A28" s="173" t="s">
        <v>61</v>
      </c>
      <c r="B28" s="351"/>
      <c r="C28" s="246" t="s">
        <v>744</v>
      </c>
      <c r="D28" s="24" t="s">
        <v>21</v>
      </c>
      <c r="E28" s="346"/>
      <c r="F28" s="347"/>
      <c r="G28" s="348"/>
      <c r="H28" s="367"/>
      <c r="I28" s="176"/>
      <c r="J28" s="171" t="s">
        <v>253</v>
      </c>
      <c r="K28" s="384"/>
      <c r="L28" s="385"/>
      <c r="M28" s="8"/>
      <c r="N28" s="9"/>
      <c r="O28" s="9"/>
      <c r="P28" s="23" t="s">
        <v>140</v>
      </c>
      <c r="Q28" s="3"/>
    </row>
    <row r="29" spans="1:17" ht="60.75" customHeight="1">
      <c r="A29" s="173" t="s">
        <v>62</v>
      </c>
      <c r="B29" s="351"/>
      <c r="C29" s="246" t="s">
        <v>745</v>
      </c>
      <c r="D29" s="24" t="s">
        <v>21</v>
      </c>
      <c r="E29" s="346"/>
      <c r="F29" s="347"/>
      <c r="G29" s="348"/>
      <c r="H29" s="367"/>
      <c r="I29" s="176"/>
      <c r="J29" s="171" t="s">
        <v>264</v>
      </c>
      <c r="K29" s="384"/>
      <c r="L29" s="385"/>
      <c r="M29" s="8"/>
      <c r="N29" s="9"/>
      <c r="O29" s="9"/>
      <c r="P29" s="23" t="s">
        <v>140</v>
      </c>
      <c r="Q29" s="3"/>
    </row>
    <row r="30" spans="1:17" ht="63" customHeight="1">
      <c r="B30" s="168">
        <v>3</v>
      </c>
      <c r="C30" s="354" t="s">
        <v>746</v>
      </c>
      <c r="D30" s="355"/>
      <c r="E30" s="355"/>
      <c r="F30" s="355"/>
      <c r="G30" s="356"/>
      <c r="H30" s="55" t="str">
        <f>IF(COUNT(D31:D49)=0,"N/A",SUM(D31:D49)/(COUNT(D31:D49)*2))</f>
        <v>N/A</v>
      </c>
      <c r="I30" s="56" t="str">
        <f>IF(H30="N/A","N/A", IF(H30&gt;=80%,"MET",IF(H30&gt;=50%,"PARTIAL MET","Not Met")))</f>
        <v>N/A</v>
      </c>
      <c r="J30" s="379"/>
      <c r="K30" s="380"/>
      <c r="L30" s="380"/>
      <c r="M30" s="380"/>
      <c r="N30" s="380"/>
      <c r="O30" s="380"/>
      <c r="P30" s="381"/>
      <c r="Q30" s="3"/>
    </row>
    <row r="31" spans="1:17" ht="57.75" customHeight="1">
      <c r="A31" s="177" t="s">
        <v>242</v>
      </c>
      <c r="B31" s="350"/>
      <c r="C31" s="244" t="s">
        <v>747</v>
      </c>
      <c r="D31" s="24" t="s">
        <v>21</v>
      </c>
      <c r="E31" s="346"/>
      <c r="F31" s="347"/>
      <c r="G31" s="348"/>
      <c r="H31" s="178"/>
      <c r="I31" s="178"/>
      <c r="J31" s="171" t="s">
        <v>253</v>
      </c>
      <c r="K31" s="382"/>
      <c r="L31" s="383"/>
      <c r="M31" s="8"/>
      <c r="N31" s="9"/>
      <c r="O31" s="9"/>
      <c r="P31" s="23" t="s">
        <v>140</v>
      </c>
      <c r="Q31" s="3"/>
    </row>
    <row r="32" spans="1:17" ht="78" customHeight="1">
      <c r="A32" s="177" t="s">
        <v>56</v>
      </c>
      <c r="B32" s="351"/>
      <c r="C32" s="245" t="s">
        <v>748</v>
      </c>
      <c r="D32" s="24" t="s">
        <v>21</v>
      </c>
      <c r="E32" s="346"/>
      <c r="F32" s="347"/>
      <c r="G32" s="348"/>
      <c r="H32" s="178"/>
      <c r="I32" s="178"/>
      <c r="J32" s="171" t="s">
        <v>253</v>
      </c>
      <c r="K32" s="384"/>
      <c r="L32" s="385"/>
      <c r="M32" s="8"/>
      <c r="N32" s="9"/>
      <c r="O32" s="9"/>
      <c r="P32" s="23" t="s">
        <v>140</v>
      </c>
      <c r="Q32" s="3"/>
    </row>
    <row r="33" spans="1:17" ht="51" customHeight="1">
      <c r="A33" s="177" t="s">
        <v>57</v>
      </c>
      <c r="B33" s="351"/>
      <c r="C33" s="245" t="s">
        <v>749</v>
      </c>
      <c r="D33" s="24" t="s">
        <v>21</v>
      </c>
      <c r="E33" s="346"/>
      <c r="F33" s="347"/>
      <c r="G33" s="348"/>
      <c r="H33" s="178"/>
      <c r="I33" s="178"/>
      <c r="J33" s="171" t="s">
        <v>253</v>
      </c>
      <c r="K33" s="384"/>
      <c r="L33" s="385"/>
      <c r="M33" s="8"/>
      <c r="N33" s="9"/>
      <c r="O33" s="9"/>
      <c r="P33" s="23" t="s">
        <v>140</v>
      </c>
      <c r="Q33" s="3"/>
    </row>
    <row r="34" spans="1:17" ht="54" customHeight="1">
      <c r="A34" s="177" t="s">
        <v>58</v>
      </c>
      <c r="B34" s="351"/>
      <c r="C34" s="245" t="s">
        <v>750</v>
      </c>
      <c r="D34" s="24" t="s">
        <v>21</v>
      </c>
      <c r="E34" s="346"/>
      <c r="F34" s="347"/>
      <c r="G34" s="348"/>
      <c r="H34" s="178"/>
      <c r="I34" s="178"/>
      <c r="J34" s="171" t="s">
        <v>253</v>
      </c>
      <c r="K34" s="384"/>
      <c r="L34" s="385"/>
      <c r="M34" s="8"/>
      <c r="N34" s="9"/>
      <c r="O34" s="9"/>
      <c r="P34" s="23" t="s">
        <v>140</v>
      </c>
      <c r="Q34" s="3"/>
    </row>
    <row r="35" spans="1:17" ht="60" customHeight="1">
      <c r="A35" s="177" t="s">
        <v>59</v>
      </c>
      <c r="B35" s="351"/>
      <c r="C35" s="245" t="s">
        <v>751</v>
      </c>
      <c r="D35" s="24" t="s">
        <v>21</v>
      </c>
      <c r="E35" s="346"/>
      <c r="F35" s="347"/>
      <c r="G35" s="348"/>
      <c r="H35" s="178"/>
      <c r="I35" s="178"/>
      <c r="J35" s="171" t="s">
        <v>253</v>
      </c>
      <c r="K35" s="384"/>
      <c r="L35" s="385"/>
      <c r="M35" s="8"/>
      <c r="N35" s="9"/>
      <c r="O35" s="9"/>
      <c r="P35" s="23" t="s">
        <v>140</v>
      </c>
      <c r="Q35" s="3"/>
    </row>
    <row r="36" spans="1:17" ht="63" customHeight="1">
      <c r="A36" s="177" t="s">
        <v>60</v>
      </c>
      <c r="B36" s="351"/>
      <c r="C36" s="245" t="s">
        <v>752</v>
      </c>
      <c r="D36" s="24" t="s">
        <v>21</v>
      </c>
      <c r="E36" s="346"/>
      <c r="F36" s="347"/>
      <c r="G36" s="348"/>
      <c r="H36" s="178"/>
      <c r="I36" s="178"/>
      <c r="J36" s="171" t="s">
        <v>253</v>
      </c>
      <c r="K36" s="384"/>
      <c r="L36" s="385"/>
      <c r="M36" s="8"/>
      <c r="N36" s="9"/>
      <c r="O36" s="9"/>
      <c r="P36" s="23" t="s">
        <v>140</v>
      </c>
      <c r="Q36" s="3"/>
    </row>
    <row r="37" spans="1:17" ht="73.5" customHeight="1">
      <c r="A37" s="177" t="s">
        <v>61</v>
      </c>
      <c r="B37" s="351"/>
      <c r="C37" s="245" t="s">
        <v>753</v>
      </c>
      <c r="D37" s="24" t="s">
        <v>21</v>
      </c>
      <c r="E37" s="346"/>
      <c r="F37" s="347"/>
      <c r="G37" s="348"/>
      <c r="H37" s="178"/>
      <c r="I37" s="178"/>
      <c r="J37" s="171" t="s">
        <v>253</v>
      </c>
      <c r="K37" s="384"/>
      <c r="L37" s="385"/>
      <c r="M37" s="8"/>
      <c r="N37" s="9"/>
      <c r="O37" s="9"/>
      <c r="P37" s="23" t="s">
        <v>140</v>
      </c>
      <c r="Q37" s="3"/>
    </row>
    <row r="38" spans="1:17" ht="75" customHeight="1">
      <c r="A38" s="177" t="s">
        <v>62</v>
      </c>
      <c r="B38" s="351"/>
      <c r="C38" s="245" t="s">
        <v>754</v>
      </c>
      <c r="D38" s="24" t="s">
        <v>21</v>
      </c>
      <c r="E38" s="346"/>
      <c r="F38" s="347"/>
      <c r="G38" s="348"/>
      <c r="H38" s="178"/>
      <c r="I38" s="178"/>
      <c r="J38" s="171" t="s">
        <v>253</v>
      </c>
      <c r="K38" s="384"/>
      <c r="L38" s="385"/>
      <c r="M38" s="8"/>
      <c r="N38" s="9"/>
      <c r="O38" s="9"/>
      <c r="P38" s="23" t="s">
        <v>140</v>
      </c>
      <c r="Q38" s="3"/>
    </row>
    <row r="39" spans="1:17" ht="71.25" customHeight="1">
      <c r="A39" s="177" t="s">
        <v>63</v>
      </c>
      <c r="B39" s="351"/>
      <c r="C39" s="245" t="s">
        <v>755</v>
      </c>
      <c r="D39" s="24" t="s">
        <v>21</v>
      </c>
      <c r="E39" s="346"/>
      <c r="F39" s="347"/>
      <c r="G39" s="348"/>
      <c r="H39" s="178"/>
      <c r="I39" s="178"/>
      <c r="J39" s="171" t="s">
        <v>253</v>
      </c>
      <c r="K39" s="384"/>
      <c r="L39" s="385"/>
      <c r="M39" s="8"/>
      <c r="N39" s="9"/>
      <c r="O39" s="9"/>
      <c r="P39" s="23" t="s">
        <v>140</v>
      </c>
      <c r="Q39" s="3"/>
    </row>
    <row r="40" spans="1:17" ht="46.5">
      <c r="A40" s="177" t="s">
        <v>64</v>
      </c>
      <c r="B40" s="351"/>
      <c r="C40" s="245" t="s">
        <v>756</v>
      </c>
      <c r="D40" s="24" t="s">
        <v>21</v>
      </c>
      <c r="E40" s="346"/>
      <c r="F40" s="347"/>
      <c r="G40" s="348"/>
      <c r="H40" s="178"/>
      <c r="I40" s="178"/>
      <c r="J40" s="171" t="s">
        <v>253</v>
      </c>
      <c r="K40" s="384"/>
      <c r="L40" s="385"/>
      <c r="M40" s="8"/>
      <c r="N40" s="9"/>
      <c r="O40" s="9"/>
      <c r="P40" s="23" t="s">
        <v>140</v>
      </c>
      <c r="Q40" s="3"/>
    </row>
    <row r="41" spans="1:17" ht="63.75" customHeight="1">
      <c r="A41" s="177" t="s">
        <v>65</v>
      </c>
      <c r="B41" s="351"/>
      <c r="C41" s="245" t="s">
        <v>757</v>
      </c>
      <c r="D41" s="24" t="s">
        <v>21</v>
      </c>
      <c r="E41" s="346"/>
      <c r="F41" s="347"/>
      <c r="G41" s="348"/>
      <c r="H41" s="178"/>
      <c r="I41" s="178"/>
      <c r="J41" s="171" t="s">
        <v>264</v>
      </c>
      <c r="K41" s="384"/>
      <c r="L41" s="385"/>
      <c r="M41" s="8"/>
      <c r="N41" s="9"/>
      <c r="O41" s="9"/>
      <c r="P41" s="23" t="s">
        <v>140</v>
      </c>
      <c r="Q41" s="3"/>
    </row>
    <row r="42" spans="1:17" ht="62.25" customHeight="1">
      <c r="A42" s="177" t="s">
        <v>66</v>
      </c>
      <c r="B42" s="351"/>
      <c r="C42" s="245" t="s">
        <v>758</v>
      </c>
      <c r="D42" s="24" t="s">
        <v>21</v>
      </c>
      <c r="E42" s="346"/>
      <c r="F42" s="347"/>
      <c r="G42" s="348"/>
      <c r="H42" s="178"/>
      <c r="I42" s="178"/>
      <c r="J42" s="171" t="s">
        <v>253</v>
      </c>
      <c r="K42" s="384"/>
      <c r="L42" s="385"/>
      <c r="M42" s="8"/>
      <c r="N42" s="9"/>
      <c r="O42" s="9"/>
      <c r="P42" s="23" t="s">
        <v>140</v>
      </c>
      <c r="Q42" s="3"/>
    </row>
    <row r="43" spans="1:17" ht="59.25" customHeight="1">
      <c r="A43" s="177" t="s">
        <v>67</v>
      </c>
      <c r="B43" s="351"/>
      <c r="C43" s="245" t="s">
        <v>759</v>
      </c>
      <c r="D43" s="24" t="s">
        <v>21</v>
      </c>
      <c r="E43" s="346"/>
      <c r="F43" s="347"/>
      <c r="G43" s="348"/>
      <c r="H43" s="178"/>
      <c r="I43" s="178"/>
      <c r="J43" s="171" t="s">
        <v>253</v>
      </c>
      <c r="K43" s="384"/>
      <c r="L43" s="385"/>
      <c r="M43" s="8"/>
      <c r="N43" s="9"/>
      <c r="O43" s="9"/>
      <c r="P43" s="23" t="s">
        <v>140</v>
      </c>
      <c r="Q43" s="3"/>
    </row>
    <row r="44" spans="1:17" ht="70.5" customHeight="1">
      <c r="A44" s="177" t="s">
        <v>243</v>
      </c>
      <c r="B44" s="351"/>
      <c r="C44" s="245" t="s">
        <v>760</v>
      </c>
      <c r="D44" s="24" t="s">
        <v>21</v>
      </c>
      <c r="E44" s="346"/>
      <c r="F44" s="347"/>
      <c r="G44" s="348"/>
      <c r="H44" s="178"/>
      <c r="I44" s="178"/>
      <c r="J44" s="171" t="s">
        <v>264</v>
      </c>
      <c r="K44" s="384"/>
      <c r="L44" s="385"/>
      <c r="M44" s="8"/>
      <c r="N44" s="9"/>
      <c r="O44" s="9"/>
      <c r="P44" s="23" t="s">
        <v>140</v>
      </c>
      <c r="Q44" s="3"/>
    </row>
    <row r="45" spans="1:17" ht="63.75" customHeight="1">
      <c r="A45" s="177" t="s">
        <v>244</v>
      </c>
      <c r="B45" s="351"/>
      <c r="C45" s="245" t="s">
        <v>761</v>
      </c>
      <c r="D45" s="24" t="s">
        <v>21</v>
      </c>
      <c r="E45" s="346"/>
      <c r="F45" s="347"/>
      <c r="G45" s="348"/>
      <c r="H45" s="178"/>
      <c r="I45" s="178"/>
      <c r="J45" s="171" t="s">
        <v>253</v>
      </c>
      <c r="K45" s="384"/>
      <c r="L45" s="385"/>
      <c r="M45" s="8"/>
      <c r="N45" s="9"/>
      <c r="O45" s="9"/>
      <c r="P45" s="23" t="s">
        <v>140</v>
      </c>
      <c r="Q45" s="3"/>
    </row>
    <row r="46" spans="1:17" ht="63.75" customHeight="1">
      <c r="A46" s="177" t="s">
        <v>245</v>
      </c>
      <c r="B46" s="351"/>
      <c r="C46" s="245" t="s">
        <v>762</v>
      </c>
      <c r="D46" s="24" t="s">
        <v>21</v>
      </c>
      <c r="E46" s="346"/>
      <c r="F46" s="347"/>
      <c r="G46" s="348"/>
      <c r="H46" s="178"/>
      <c r="I46" s="178"/>
      <c r="J46" s="171" t="s">
        <v>253</v>
      </c>
      <c r="K46" s="384"/>
      <c r="L46" s="385"/>
      <c r="M46" s="8"/>
      <c r="N46" s="9"/>
      <c r="O46" s="9"/>
      <c r="P46" s="23" t="s">
        <v>140</v>
      </c>
      <c r="Q46" s="3"/>
    </row>
    <row r="47" spans="1:17" ht="63.75" customHeight="1">
      <c r="A47" s="177" t="s">
        <v>246</v>
      </c>
      <c r="B47" s="351"/>
      <c r="C47" s="245" t="s">
        <v>763</v>
      </c>
      <c r="D47" s="24" t="s">
        <v>21</v>
      </c>
      <c r="E47" s="346"/>
      <c r="F47" s="347"/>
      <c r="G47" s="348"/>
      <c r="H47" s="178"/>
      <c r="I47" s="178"/>
      <c r="J47" s="171" t="s">
        <v>253</v>
      </c>
      <c r="K47" s="384"/>
      <c r="L47" s="385"/>
      <c r="M47" s="8"/>
      <c r="N47" s="9"/>
      <c r="O47" s="9"/>
      <c r="P47" s="23" t="s">
        <v>140</v>
      </c>
      <c r="Q47" s="3"/>
    </row>
    <row r="48" spans="1:17" ht="63.75" customHeight="1">
      <c r="A48" s="177" t="s">
        <v>247</v>
      </c>
      <c r="B48" s="351"/>
      <c r="C48" s="245" t="s">
        <v>764</v>
      </c>
      <c r="D48" s="24" t="s">
        <v>21</v>
      </c>
      <c r="E48" s="346"/>
      <c r="F48" s="347"/>
      <c r="G48" s="348"/>
      <c r="H48" s="178"/>
      <c r="I48" s="178"/>
      <c r="J48" s="171" t="s">
        <v>253</v>
      </c>
      <c r="K48" s="384"/>
      <c r="L48" s="385"/>
      <c r="M48" s="8"/>
      <c r="N48" s="9"/>
      <c r="O48" s="9"/>
      <c r="P48" s="23" t="s">
        <v>140</v>
      </c>
      <c r="Q48" s="3"/>
    </row>
    <row r="49" spans="1:17" ht="63.75" customHeight="1">
      <c r="A49" s="177" t="s">
        <v>248</v>
      </c>
      <c r="B49" s="351"/>
      <c r="C49" s="245" t="s">
        <v>765</v>
      </c>
      <c r="D49" s="24" t="s">
        <v>21</v>
      </c>
      <c r="E49" s="346"/>
      <c r="F49" s="347"/>
      <c r="G49" s="348"/>
      <c r="H49" s="178"/>
      <c r="I49" s="178"/>
      <c r="J49" s="171" t="s">
        <v>253</v>
      </c>
      <c r="K49" s="384"/>
      <c r="L49" s="385"/>
      <c r="M49" s="8"/>
      <c r="N49" s="9"/>
      <c r="O49" s="9"/>
      <c r="P49" s="23" t="s">
        <v>140</v>
      </c>
      <c r="Q49" s="3"/>
    </row>
    <row r="50" spans="1:17" ht="66" customHeight="1">
      <c r="B50" s="168">
        <v>4</v>
      </c>
      <c r="C50" s="354" t="s">
        <v>766</v>
      </c>
      <c r="D50" s="355"/>
      <c r="E50" s="355"/>
      <c r="F50" s="355"/>
      <c r="G50" s="356"/>
      <c r="H50" s="55" t="str">
        <f>IF(COUNT(D51:D56)=0,"N/A",SUM(D51:D56)/(COUNT(D51:D56)*2))</f>
        <v>N/A</v>
      </c>
      <c r="I50" s="56" t="str">
        <f>IF(H50="N/A","N/A", IF(H50&gt;=80%,"MET",IF(H50&gt;=50%,"PARTIAL MET","Not Met")))</f>
        <v>N/A</v>
      </c>
      <c r="J50" s="357"/>
      <c r="K50" s="358"/>
      <c r="L50" s="359"/>
      <c r="M50" s="389"/>
      <c r="N50" s="390"/>
      <c r="O50" s="390"/>
      <c r="P50" s="391"/>
      <c r="Q50" s="3"/>
    </row>
    <row r="51" spans="1:17" ht="71.25" customHeight="1">
      <c r="A51" s="177" t="s">
        <v>242</v>
      </c>
      <c r="B51" s="350"/>
      <c r="C51" s="244" t="s">
        <v>767</v>
      </c>
      <c r="D51" s="24" t="s">
        <v>21</v>
      </c>
      <c r="E51" s="346"/>
      <c r="F51" s="347"/>
      <c r="G51" s="348"/>
      <c r="H51" s="174"/>
      <c r="I51" s="174"/>
      <c r="J51" s="171" t="s">
        <v>399</v>
      </c>
      <c r="K51" s="360"/>
      <c r="L51" s="361"/>
      <c r="M51" s="8"/>
      <c r="N51" s="9"/>
      <c r="O51" s="9"/>
      <c r="P51" s="23" t="s">
        <v>140</v>
      </c>
      <c r="Q51" s="3"/>
    </row>
    <row r="52" spans="1:17" ht="60" customHeight="1">
      <c r="A52" s="177" t="s">
        <v>56</v>
      </c>
      <c r="B52" s="351"/>
      <c r="C52" s="245" t="s">
        <v>768</v>
      </c>
      <c r="D52" s="24" t="s">
        <v>21</v>
      </c>
      <c r="E52" s="346"/>
      <c r="F52" s="347"/>
      <c r="G52" s="348"/>
      <c r="H52" s="176"/>
      <c r="I52" s="176"/>
      <c r="J52" s="171" t="s">
        <v>264</v>
      </c>
      <c r="K52" s="362"/>
      <c r="L52" s="363"/>
      <c r="M52" s="8"/>
      <c r="N52" s="9"/>
      <c r="O52" s="9"/>
      <c r="P52" s="23" t="s">
        <v>140</v>
      </c>
      <c r="Q52" s="3"/>
    </row>
    <row r="53" spans="1:17" ht="63" customHeight="1">
      <c r="A53" s="177" t="s">
        <v>57</v>
      </c>
      <c r="B53" s="351"/>
      <c r="C53" s="245" t="s">
        <v>769</v>
      </c>
      <c r="D53" s="24" t="s">
        <v>21</v>
      </c>
      <c r="E53" s="346"/>
      <c r="F53" s="347"/>
      <c r="G53" s="348"/>
      <c r="H53" s="176"/>
      <c r="I53" s="176"/>
      <c r="J53" s="171" t="s">
        <v>253</v>
      </c>
      <c r="K53" s="362"/>
      <c r="L53" s="363"/>
      <c r="M53" s="8"/>
      <c r="N53" s="9"/>
      <c r="O53" s="9"/>
      <c r="P53" s="23" t="s">
        <v>140</v>
      </c>
      <c r="Q53" s="3"/>
    </row>
    <row r="54" spans="1:17" ht="62.25" customHeight="1">
      <c r="A54" s="177" t="s">
        <v>58</v>
      </c>
      <c r="B54" s="351"/>
      <c r="C54" s="245" t="s">
        <v>769</v>
      </c>
      <c r="D54" s="24" t="s">
        <v>21</v>
      </c>
      <c r="E54" s="346"/>
      <c r="F54" s="347"/>
      <c r="G54" s="348"/>
      <c r="H54" s="176"/>
      <c r="I54" s="176"/>
      <c r="J54" s="171" t="s">
        <v>400</v>
      </c>
      <c r="K54" s="362"/>
      <c r="L54" s="363"/>
      <c r="M54" s="8"/>
      <c r="N54" s="9"/>
      <c r="O54" s="9"/>
      <c r="P54" s="23" t="s">
        <v>140</v>
      </c>
      <c r="Q54" s="3"/>
    </row>
    <row r="55" spans="1:17" ht="65.25" customHeight="1">
      <c r="A55" s="177" t="s">
        <v>59</v>
      </c>
      <c r="B55" s="351"/>
      <c r="C55" s="245" t="s">
        <v>770</v>
      </c>
      <c r="D55" s="24" t="s">
        <v>21</v>
      </c>
      <c r="E55" s="346"/>
      <c r="F55" s="347"/>
      <c r="G55" s="348"/>
      <c r="H55" s="176"/>
      <c r="I55" s="176"/>
      <c r="J55" s="171" t="s">
        <v>264</v>
      </c>
      <c r="K55" s="362"/>
      <c r="L55" s="363"/>
      <c r="M55" s="8"/>
      <c r="N55" s="9"/>
      <c r="O55" s="9"/>
      <c r="P55" s="23" t="s">
        <v>140</v>
      </c>
      <c r="Q55" s="3"/>
    </row>
    <row r="56" spans="1:17" ht="75" customHeight="1">
      <c r="A56" s="177" t="s">
        <v>60</v>
      </c>
      <c r="B56" s="370"/>
      <c r="C56" s="245" t="s">
        <v>771</v>
      </c>
      <c r="D56" s="24" t="s">
        <v>21</v>
      </c>
      <c r="E56" s="346"/>
      <c r="F56" s="347"/>
      <c r="G56" s="348"/>
      <c r="H56" s="180"/>
      <c r="I56" s="180"/>
      <c r="J56" s="171" t="s">
        <v>399</v>
      </c>
      <c r="K56" s="364"/>
      <c r="L56" s="365"/>
      <c r="M56" s="8"/>
      <c r="N56" s="9"/>
      <c r="O56" s="9"/>
      <c r="P56" s="23" t="s">
        <v>140</v>
      </c>
      <c r="Q56" s="3"/>
    </row>
    <row r="57" spans="1:17" ht="56.25" customHeight="1">
      <c r="B57" s="168">
        <v>5</v>
      </c>
      <c r="C57" s="354" t="s">
        <v>775</v>
      </c>
      <c r="D57" s="355"/>
      <c r="E57" s="355"/>
      <c r="F57" s="355"/>
      <c r="G57" s="356"/>
      <c r="H57" s="55" t="str">
        <f>IF(COUNT(D58:D60)=0,"N/A",SUM(D58:D60)/(COUNT(D58:D60)*2))</f>
        <v>N/A</v>
      </c>
      <c r="I57" s="56" t="str">
        <f>IF(H57="N/A","N/A", IF(H57&gt;=80%,"MET",IF(H57&gt;=50%,"PARTIAL MET","Not Met")))</f>
        <v>N/A</v>
      </c>
      <c r="J57" s="357"/>
      <c r="K57" s="358"/>
      <c r="L57" s="359"/>
      <c r="M57" s="389"/>
      <c r="N57" s="390"/>
      <c r="O57" s="390"/>
      <c r="P57" s="391"/>
      <c r="Q57" s="3"/>
    </row>
    <row r="58" spans="1:17" ht="70.5" customHeight="1">
      <c r="A58" s="173" t="s">
        <v>242</v>
      </c>
      <c r="B58" s="350"/>
      <c r="C58" s="244" t="s">
        <v>772</v>
      </c>
      <c r="D58" s="24" t="s">
        <v>21</v>
      </c>
      <c r="E58" s="346"/>
      <c r="F58" s="347"/>
      <c r="G58" s="348"/>
      <c r="H58" s="416"/>
      <c r="I58" s="416"/>
      <c r="J58" s="171" t="s">
        <v>271</v>
      </c>
      <c r="K58" s="360"/>
      <c r="L58" s="361"/>
      <c r="M58" s="8"/>
      <c r="N58" s="9"/>
      <c r="O58" s="9"/>
      <c r="P58" s="23" t="s">
        <v>140</v>
      </c>
      <c r="Q58" s="3"/>
    </row>
    <row r="59" spans="1:17" ht="59.25" customHeight="1">
      <c r="A59" s="173" t="s">
        <v>56</v>
      </c>
      <c r="B59" s="351"/>
      <c r="C59" s="244" t="s">
        <v>773</v>
      </c>
      <c r="D59" s="24" t="s">
        <v>21</v>
      </c>
      <c r="E59" s="346"/>
      <c r="F59" s="347"/>
      <c r="G59" s="348"/>
      <c r="H59" s="417"/>
      <c r="I59" s="417"/>
      <c r="J59" s="171" t="s">
        <v>271</v>
      </c>
      <c r="K59" s="362"/>
      <c r="L59" s="363"/>
      <c r="M59" s="8"/>
      <c r="N59" s="9"/>
      <c r="O59" s="9"/>
      <c r="P59" s="23" t="s">
        <v>140</v>
      </c>
      <c r="Q59" s="3"/>
    </row>
    <row r="60" spans="1:17" ht="67.5" customHeight="1">
      <c r="A60" s="173" t="s">
        <v>57</v>
      </c>
      <c r="B60" s="351"/>
      <c r="C60" s="244" t="s">
        <v>774</v>
      </c>
      <c r="D60" s="24" t="s">
        <v>21</v>
      </c>
      <c r="E60" s="346"/>
      <c r="F60" s="347"/>
      <c r="G60" s="348"/>
      <c r="H60" s="418"/>
      <c r="I60" s="418"/>
      <c r="J60" s="171" t="s">
        <v>271</v>
      </c>
      <c r="K60" s="362"/>
      <c r="L60" s="363"/>
      <c r="M60" s="8"/>
      <c r="N60" s="9"/>
      <c r="O60" s="9"/>
      <c r="P60" s="23" t="s">
        <v>140</v>
      </c>
      <c r="Q60" s="3"/>
    </row>
    <row r="61" spans="1:17" ht="54.75" customHeight="1">
      <c r="B61" s="168">
        <v>6</v>
      </c>
      <c r="C61" s="354" t="s">
        <v>776</v>
      </c>
      <c r="D61" s="355"/>
      <c r="E61" s="355"/>
      <c r="F61" s="355"/>
      <c r="G61" s="356"/>
      <c r="H61" s="55" t="str">
        <f>IF(COUNT(D62:D72)=0,"N/A",SUM(D62:D72)/(COUNT(D62:D72)*2))</f>
        <v>N/A</v>
      </c>
      <c r="I61" s="56" t="str">
        <f>IF(H61="N/A","N/A", IF(H61&gt;=80%,"MET",IF(H61&gt;=50%,"PARTIAL MET","Not Met")))</f>
        <v>N/A</v>
      </c>
      <c r="J61" s="357"/>
      <c r="K61" s="358"/>
      <c r="L61" s="359"/>
      <c r="M61" s="389"/>
      <c r="N61" s="390"/>
      <c r="O61" s="390"/>
      <c r="P61" s="391"/>
      <c r="Q61" s="3"/>
    </row>
    <row r="62" spans="1:17" ht="75" customHeight="1">
      <c r="A62" s="173" t="s">
        <v>242</v>
      </c>
      <c r="B62" s="350"/>
      <c r="C62" s="245" t="s">
        <v>780</v>
      </c>
      <c r="D62" s="24" t="s">
        <v>21</v>
      </c>
      <c r="E62" s="346"/>
      <c r="F62" s="347"/>
      <c r="G62" s="348"/>
      <c r="H62" s="416"/>
      <c r="I62" s="416"/>
      <c r="J62" s="171" t="s">
        <v>264</v>
      </c>
      <c r="K62" s="360"/>
      <c r="L62" s="361"/>
      <c r="M62" s="8"/>
      <c r="N62" s="9"/>
      <c r="O62" s="9"/>
      <c r="P62" s="23" t="s">
        <v>140</v>
      </c>
      <c r="Q62" s="3"/>
    </row>
    <row r="63" spans="1:17" ht="75" customHeight="1">
      <c r="A63" s="173" t="s">
        <v>56</v>
      </c>
      <c r="B63" s="351"/>
      <c r="C63" s="245" t="s">
        <v>781</v>
      </c>
      <c r="D63" s="24" t="s">
        <v>21</v>
      </c>
      <c r="E63" s="346"/>
      <c r="F63" s="347"/>
      <c r="G63" s="348"/>
      <c r="H63" s="417"/>
      <c r="I63" s="417"/>
      <c r="J63" s="171" t="s">
        <v>264</v>
      </c>
      <c r="K63" s="362"/>
      <c r="L63" s="363"/>
      <c r="M63" s="8"/>
      <c r="N63" s="9"/>
      <c r="O63" s="9"/>
      <c r="P63" s="23" t="s">
        <v>140</v>
      </c>
      <c r="Q63" s="3"/>
    </row>
    <row r="64" spans="1:17" ht="75" customHeight="1">
      <c r="A64" s="173" t="s">
        <v>57</v>
      </c>
      <c r="B64" s="351"/>
      <c r="C64" s="245" t="s">
        <v>782</v>
      </c>
      <c r="D64" s="24" t="s">
        <v>21</v>
      </c>
      <c r="E64" s="346"/>
      <c r="F64" s="347"/>
      <c r="G64" s="348"/>
      <c r="H64" s="417"/>
      <c r="I64" s="417"/>
      <c r="J64" s="171" t="s">
        <v>401</v>
      </c>
      <c r="K64" s="362"/>
      <c r="L64" s="363"/>
      <c r="M64" s="8"/>
      <c r="N64" s="9"/>
      <c r="O64" s="9"/>
      <c r="P64" s="23" t="s">
        <v>140</v>
      </c>
      <c r="Q64" s="3"/>
    </row>
    <row r="65" spans="1:17" ht="75" customHeight="1">
      <c r="A65" s="173" t="s">
        <v>58</v>
      </c>
      <c r="B65" s="351"/>
      <c r="C65" s="245" t="s">
        <v>783</v>
      </c>
      <c r="D65" s="24" t="s">
        <v>21</v>
      </c>
      <c r="E65" s="346"/>
      <c r="F65" s="347"/>
      <c r="G65" s="348"/>
      <c r="H65" s="417"/>
      <c r="I65" s="417"/>
      <c r="J65" s="181" t="s">
        <v>402</v>
      </c>
      <c r="K65" s="362"/>
      <c r="L65" s="363"/>
      <c r="M65" s="8"/>
      <c r="N65" s="9"/>
      <c r="O65" s="9"/>
      <c r="P65" s="23" t="s">
        <v>140</v>
      </c>
      <c r="Q65" s="3"/>
    </row>
    <row r="66" spans="1:17" ht="61.5" customHeight="1">
      <c r="A66" s="173" t="s">
        <v>59</v>
      </c>
      <c r="B66" s="351"/>
      <c r="C66" s="245" t="s">
        <v>784</v>
      </c>
      <c r="D66" s="24" t="s">
        <v>21</v>
      </c>
      <c r="E66" s="346"/>
      <c r="F66" s="347"/>
      <c r="G66" s="348"/>
      <c r="H66" s="417"/>
      <c r="I66" s="417"/>
      <c r="J66" s="181" t="s">
        <v>253</v>
      </c>
      <c r="K66" s="362"/>
      <c r="L66" s="363"/>
      <c r="M66" s="8"/>
      <c r="N66" s="9"/>
      <c r="O66" s="9"/>
      <c r="P66" s="23" t="s">
        <v>140</v>
      </c>
      <c r="Q66" s="3"/>
    </row>
    <row r="67" spans="1:17" ht="73.5" customHeight="1">
      <c r="A67" s="173" t="s">
        <v>60</v>
      </c>
      <c r="B67" s="351"/>
      <c r="C67" s="245" t="s">
        <v>777</v>
      </c>
      <c r="D67" s="24" t="s">
        <v>21</v>
      </c>
      <c r="E67" s="346"/>
      <c r="F67" s="347"/>
      <c r="G67" s="348"/>
      <c r="H67" s="417"/>
      <c r="I67" s="417"/>
      <c r="J67" s="181" t="s">
        <v>253</v>
      </c>
      <c r="K67" s="362"/>
      <c r="L67" s="363"/>
      <c r="M67" s="8"/>
      <c r="N67" s="9"/>
      <c r="O67" s="9"/>
      <c r="P67" s="23" t="s">
        <v>140</v>
      </c>
      <c r="Q67" s="3"/>
    </row>
    <row r="68" spans="1:17" ht="70.5" customHeight="1">
      <c r="A68" s="173" t="s">
        <v>61</v>
      </c>
      <c r="B68" s="351"/>
      <c r="C68" s="245" t="s">
        <v>778</v>
      </c>
      <c r="D68" s="24" t="s">
        <v>21</v>
      </c>
      <c r="E68" s="346"/>
      <c r="F68" s="347"/>
      <c r="G68" s="348"/>
      <c r="H68" s="417"/>
      <c r="I68" s="417"/>
      <c r="J68" s="181" t="s">
        <v>253</v>
      </c>
      <c r="K68" s="362"/>
      <c r="L68" s="363"/>
      <c r="M68" s="8"/>
      <c r="N68" s="9"/>
      <c r="O68" s="9"/>
      <c r="P68" s="23" t="s">
        <v>140</v>
      </c>
      <c r="Q68" s="3"/>
    </row>
    <row r="69" spans="1:17" ht="70.5" customHeight="1">
      <c r="A69" s="173" t="s">
        <v>62</v>
      </c>
      <c r="B69" s="351"/>
      <c r="C69" s="245" t="s">
        <v>786</v>
      </c>
      <c r="D69" s="24" t="s">
        <v>21</v>
      </c>
      <c r="E69" s="346"/>
      <c r="F69" s="347"/>
      <c r="G69" s="348"/>
      <c r="H69" s="417"/>
      <c r="I69" s="417"/>
      <c r="J69" s="181" t="s">
        <v>253</v>
      </c>
      <c r="K69" s="362"/>
      <c r="L69" s="363"/>
      <c r="M69" s="8"/>
      <c r="N69" s="9"/>
      <c r="O69" s="9"/>
      <c r="P69" s="23" t="s">
        <v>140</v>
      </c>
      <c r="Q69" s="3"/>
    </row>
    <row r="70" spans="1:17" ht="70.5" customHeight="1">
      <c r="A70" s="173" t="s">
        <v>63</v>
      </c>
      <c r="B70" s="351"/>
      <c r="C70" s="245" t="s">
        <v>779</v>
      </c>
      <c r="D70" s="24" t="s">
        <v>21</v>
      </c>
      <c r="E70" s="346"/>
      <c r="F70" s="347"/>
      <c r="G70" s="348"/>
      <c r="H70" s="417"/>
      <c r="I70" s="417"/>
      <c r="J70" s="181" t="s">
        <v>253</v>
      </c>
      <c r="K70" s="362"/>
      <c r="L70" s="363"/>
      <c r="M70" s="8"/>
      <c r="N70" s="9"/>
      <c r="O70" s="9"/>
      <c r="P70" s="23" t="s">
        <v>140</v>
      </c>
      <c r="Q70" s="3"/>
    </row>
    <row r="71" spans="1:17" ht="70.5" customHeight="1">
      <c r="A71" s="173" t="s">
        <v>64</v>
      </c>
      <c r="B71" s="351"/>
      <c r="C71" s="245" t="s">
        <v>785</v>
      </c>
      <c r="D71" s="24" t="s">
        <v>21</v>
      </c>
      <c r="E71" s="346"/>
      <c r="F71" s="347"/>
      <c r="G71" s="348"/>
      <c r="H71" s="417"/>
      <c r="I71" s="417"/>
      <c r="J71" s="181" t="s">
        <v>253</v>
      </c>
      <c r="K71" s="362"/>
      <c r="L71" s="363"/>
      <c r="M71" s="8"/>
      <c r="N71" s="9"/>
      <c r="O71" s="9"/>
      <c r="P71" s="23" t="s">
        <v>140</v>
      </c>
      <c r="Q71" s="3"/>
    </row>
    <row r="72" spans="1:17" ht="92.25" customHeight="1">
      <c r="A72" s="173" t="s">
        <v>65</v>
      </c>
      <c r="B72" s="351"/>
      <c r="C72" s="245" t="s">
        <v>787</v>
      </c>
      <c r="D72" s="24" t="s">
        <v>21</v>
      </c>
      <c r="E72" s="346"/>
      <c r="F72" s="347"/>
      <c r="G72" s="348"/>
      <c r="H72" s="417"/>
      <c r="I72" s="417"/>
      <c r="J72" s="181" t="s">
        <v>253</v>
      </c>
      <c r="K72" s="364"/>
      <c r="L72" s="365"/>
      <c r="M72" s="8"/>
      <c r="N72" s="9"/>
      <c r="O72" s="9"/>
      <c r="P72" s="23" t="s">
        <v>140</v>
      </c>
      <c r="Q72" s="3"/>
    </row>
    <row r="73" spans="1:17" ht="62.25" customHeight="1">
      <c r="B73" s="168">
        <v>7</v>
      </c>
      <c r="C73" s="354" t="s">
        <v>788</v>
      </c>
      <c r="D73" s="355"/>
      <c r="E73" s="355"/>
      <c r="F73" s="355"/>
      <c r="G73" s="356"/>
      <c r="H73" s="55" t="str">
        <f>IF(COUNT(D74:D84)=0,"N/A",SUM(D74:D84)/(COUNT(D74:D84)*2))</f>
        <v>N/A</v>
      </c>
      <c r="I73" s="56" t="str">
        <f>IF(H73="N/A","N/A", IF(H73&gt;=80%,"MET",IF(H73&gt;=50%,"PARTIAL MET","Not Met")))</f>
        <v>N/A</v>
      </c>
      <c r="J73" s="379"/>
      <c r="K73" s="380"/>
      <c r="L73" s="381"/>
      <c r="M73" s="413"/>
      <c r="N73" s="414"/>
      <c r="O73" s="414"/>
      <c r="P73" s="415"/>
      <c r="Q73" s="3"/>
    </row>
    <row r="74" spans="1:17" ht="75.75" customHeight="1">
      <c r="A74" s="182" t="s">
        <v>242</v>
      </c>
      <c r="B74" s="350"/>
      <c r="C74" s="244" t="s">
        <v>883</v>
      </c>
      <c r="D74" s="24" t="s">
        <v>21</v>
      </c>
      <c r="E74" s="346"/>
      <c r="F74" s="347"/>
      <c r="G74" s="348"/>
      <c r="H74" s="416"/>
      <c r="I74" s="416"/>
      <c r="J74" s="171" t="s">
        <v>884</v>
      </c>
      <c r="K74" s="360"/>
      <c r="L74" s="361"/>
      <c r="M74" s="8"/>
      <c r="N74" s="9"/>
      <c r="O74" s="9"/>
      <c r="P74" s="23" t="s">
        <v>140</v>
      </c>
      <c r="Q74" s="3"/>
    </row>
    <row r="75" spans="1:17" ht="75.75" customHeight="1">
      <c r="A75" s="182" t="s">
        <v>56</v>
      </c>
      <c r="B75" s="351"/>
      <c r="C75" s="244" t="s">
        <v>789</v>
      </c>
      <c r="D75" s="24" t="s">
        <v>21</v>
      </c>
      <c r="E75" s="346"/>
      <c r="F75" s="347"/>
      <c r="G75" s="348"/>
      <c r="H75" s="417"/>
      <c r="I75" s="417"/>
      <c r="J75" s="171" t="s">
        <v>251</v>
      </c>
      <c r="K75" s="362"/>
      <c r="L75" s="363"/>
      <c r="M75" s="8"/>
      <c r="N75" s="9"/>
      <c r="O75" s="9"/>
      <c r="P75" s="23" t="s">
        <v>140</v>
      </c>
      <c r="Q75" s="3"/>
    </row>
    <row r="76" spans="1:17" ht="80.25" customHeight="1">
      <c r="A76" s="182" t="s">
        <v>57</v>
      </c>
      <c r="B76" s="351"/>
      <c r="C76" s="244" t="s">
        <v>790</v>
      </c>
      <c r="D76" s="24" t="s">
        <v>21</v>
      </c>
      <c r="E76" s="346"/>
      <c r="F76" s="347"/>
      <c r="G76" s="348"/>
      <c r="H76" s="417"/>
      <c r="I76" s="417"/>
      <c r="J76" s="171" t="s">
        <v>253</v>
      </c>
      <c r="K76" s="362"/>
      <c r="L76" s="363"/>
      <c r="M76" s="8"/>
      <c r="N76" s="9"/>
      <c r="O76" s="9"/>
      <c r="P76" s="23" t="s">
        <v>140</v>
      </c>
      <c r="Q76" s="3"/>
    </row>
    <row r="77" spans="1:17" ht="75.75" customHeight="1">
      <c r="A77" s="182" t="s">
        <v>58</v>
      </c>
      <c r="B77" s="351"/>
      <c r="C77" s="244" t="s">
        <v>791</v>
      </c>
      <c r="D77" s="24" t="s">
        <v>21</v>
      </c>
      <c r="E77" s="346"/>
      <c r="F77" s="347"/>
      <c r="G77" s="348"/>
      <c r="H77" s="417"/>
      <c r="I77" s="417"/>
      <c r="J77" s="171" t="s">
        <v>267</v>
      </c>
      <c r="K77" s="362"/>
      <c r="L77" s="363"/>
      <c r="M77" s="8"/>
      <c r="N77" s="9"/>
      <c r="O77" s="9"/>
      <c r="P77" s="23" t="s">
        <v>140</v>
      </c>
      <c r="Q77" s="3"/>
    </row>
    <row r="78" spans="1:17" ht="75.75" customHeight="1">
      <c r="A78" s="182" t="s">
        <v>59</v>
      </c>
      <c r="B78" s="351"/>
      <c r="C78" s="244" t="s">
        <v>792</v>
      </c>
      <c r="D78" s="24" t="s">
        <v>21</v>
      </c>
      <c r="E78" s="346"/>
      <c r="F78" s="347"/>
      <c r="G78" s="348"/>
      <c r="H78" s="417"/>
      <c r="I78" s="417"/>
      <c r="J78" s="171" t="s">
        <v>267</v>
      </c>
      <c r="K78" s="362"/>
      <c r="L78" s="363"/>
      <c r="M78" s="8"/>
      <c r="N78" s="9"/>
      <c r="O78" s="9"/>
      <c r="P78" s="23" t="s">
        <v>140</v>
      </c>
      <c r="Q78" s="3"/>
    </row>
    <row r="79" spans="1:17" ht="86.25" customHeight="1">
      <c r="A79" s="182" t="s">
        <v>60</v>
      </c>
      <c r="B79" s="351"/>
      <c r="C79" s="244" t="s">
        <v>793</v>
      </c>
      <c r="D79" s="24" t="s">
        <v>21</v>
      </c>
      <c r="E79" s="346"/>
      <c r="F79" s="347"/>
      <c r="G79" s="348"/>
      <c r="H79" s="417"/>
      <c r="I79" s="417"/>
      <c r="J79" s="171" t="s">
        <v>268</v>
      </c>
      <c r="K79" s="362"/>
      <c r="L79" s="363"/>
      <c r="M79" s="8"/>
      <c r="N79" s="9"/>
      <c r="O79" s="9"/>
      <c r="P79" s="23" t="s">
        <v>140</v>
      </c>
      <c r="Q79" s="3"/>
    </row>
    <row r="80" spans="1:17" ht="80.25" customHeight="1">
      <c r="A80" s="182" t="s">
        <v>61</v>
      </c>
      <c r="B80" s="351"/>
      <c r="C80" s="244" t="s">
        <v>794</v>
      </c>
      <c r="D80" s="24" t="s">
        <v>21</v>
      </c>
      <c r="E80" s="346"/>
      <c r="F80" s="347"/>
      <c r="G80" s="348"/>
      <c r="H80" s="417"/>
      <c r="I80" s="417"/>
      <c r="J80" s="171" t="s">
        <v>267</v>
      </c>
      <c r="K80" s="362"/>
      <c r="L80" s="363"/>
      <c r="M80" s="8"/>
      <c r="N80" s="9"/>
      <c r="O80" s="9"/>
      <c r="P80" s="23" t="s">
        <v>140</v>
      </c>
      <c r="Q80" s="3"/>
    </row>
    <row r="81" spans="1:17" ht="75.75" customHeight="1">
      <c r="A81" s="182" t="s">
        <v>62</v>
      </c>
      <c r="B81" s="351"/>
      <c r="C81" s="244" t="s">
        <v>795</v>
      </c>
      <c r="D81" s="24" t="s">
        <v>21</v>
      </c>
      <c r="E81" s="346"/>
      <c r="F81" s="347"/>
      <c r="G81" s="348"/>
      <c r="H81" s="417"/>
      <c r="I81" s="417"/>
      <c r="J81" s="171" t="s">
        <v>267</v>
      </c>
      <c r="K81" s="362"/>
      <c r="L81" s="363"/>
      <c r="M81" s="8"/>
      <c r="N81" s="9"/>
      <c r="O81" s="9"/>
      <c r="P81" s="23" t="s">
        <v>140</v>
      </c>
      <c r="Q81" s="3"/>
    </row>
    <row r="82" spans="1:17" ht="75.75" customHeight="1">
      <c r="A82" s="182" t="s">
        <v>63</v>
      </c>
      <c r="B82" s="351"/>
      <c r="C82" s="244" t="s">
        <v>796</v>
      </c>
      <c r="D82" s="24" t="s">
        <v>21</v>
      </c>
      <c r="E82" s="346"/>
      <c r="F82" s="347"/>
      <c r="G82" s="348"/>
      <c r="H82" s="417"/>
      <c r="I82" s="417"/>
      <c r="J82" s="171" t="s">
        <v>267</v>
      </c>
      <c r="K82" s="362"/>
      <c r="L82" s="363"/>
      <c r="M82" s="8"/>
      <c r="N82" s="9"/>
      <c r="O82" s="9"/>
      <c r="P82" s="23" t="s">
        <v>140</v>
      </c>
      <c r="Q82" s="3"/>
    </row>
    <row r="83" spans="1:17" ht="75.75" customHeight="1">
      <c r="A83" s="182" t="s">
        <v>64</v>
      </c>
      <c r="B83" s="351"/>
      <c r="C83" s="244" t="s">
        <v>797</v>
      </c>
      <c r="D83" s="24" t="s">
        <v>21</v>
      </c>
      <c r="E83" s="346"/>
      <c r="F83" s="347"/>
      <c r="G83" s="348"/>
      <c r="H83" s="417"/>
      <c r="I83" s="417"/>
      <c r="J83" s="171" t="s">
        <v>267</v>
      </c>
      <c r="K83" s="362"/>
      <c r="L83" s="363"/>
      <c r="M83" s="8"/>
      <c r="N83" s="9"/>
      <c r="O83" s="9"/>
      <c r="P83" s="23" t="s">
        <v>140</v>
      </c>
      <c r="Q83" s="3"/>
    </row>
    <row r="84" spans="1:17" ht="75.75" customHeight="1">
      <c r="A84" s="182" t="s">
        <v>65</v>
      </c>
      <c r="B84" s="175"/>
      <c r="C84" s="244" t="s">
        <v>798</v>
      </c>
      <c r="D84" s="24" t="s">
        <v>21</v>
      </c>
      <c r="E84" s="346"/>
      <c r="F84" s="347"/>
      <c r="G84" s="348"/>
      <c r="H84" s="417"/>
      <c r="I84" s="417"/>
      <c r="J84" s="171" t="s">
        <v>253</v>
      </c>
      <c r="K84" s="364"/>
      <c r="L84" s="365"/>
      <c r="M84" s="8"/>
      <c r="N84" s="9"/>
      <c r="O84" s="9"/>
      <c r="P84" s="23" t="s">
        <v>140</v>
      </c>
      <c r="Q84" s="3"/>
    </row>
    <row r="85" spans="1:17" ht="62.25" customHeight="1">
      <c r="A85" s="57"/>
      <c r="B85" s="168">
        <v>8</v>
      </c>
      <c r="C85" s="354" t="s">
        <v>799</v>
      </c>
      <c r="D85" s="355"/>
      <c r="E85" s="355"/>
      <c r="F85" s="355"/>
      <c r="G85" s="356"/>
      <c r="H85" s="55" t="str">
        <f>IF(COUNT(D86:D89)=0,"N/A",SUM(D86:D89)/(COUNT(D86:D89)*2))</f>
        <v>N/A</v>
      </c>
      <c r="I85" s="56" t="str">
        <f>IF(H85="N/A","N/A", IF(H85&gt;=80%,"MET",IF(H85&gt;=50%,"PARTIAL MET","Not Met")))</f>
        <v>N/A</v>
      </c>
      <c r="J85" s="357"/>
      <c r="K85" s="358"/>
      <c r="L85" s="359"/>
      <c r="M85" s="389"/>
      <c r="N85" s="390"/>
      <c r="O85" s="390"/>
      <c r="P85" s="391"/>
      <c r="Q85" s="3"/>
    </row>
    <row r="86" spans="1:17" ht="84" customHeight="1">
      <c r="A86" s="173" t="s">
        <v>242</v>
      </c>
      <c r="B86" s="350"/>
      <c r="C86" s="244" t="s">
        <v>800</v>
      </c>
      <c r="D86" s="24" t="s">
        <v>21</v>
      </c>
      <c r="E86" s="346"/>
      <c r="F86" s="347"/>
      <c r="G86" s="348"/>
      <c r="H86" s="366"/>
      <c r="I86" s="366"/>
      <c r="J86" s="171" t="s">
        <v>264</v>
      </c>
      <c r="K86" s="360"/>
      <c r="L86" s="361"/>
      <c r="M86" s="8"/>
      <c r="N86" s="9"/>
      <c r="O86" s="9"/>
      <c r="P86" s="23" t="s">
        <v>140</v>
      </c>
      <c r="Q86" s="3"/>
    </row>
    <row r="87" spans="1:17" ht="85.5" customHeight="1">
      <c r="A87" s="173" t="s">
        <v>56</v>
      </c>
      <c r="B87" s="351"/>
      <c r="C87" s="244" t="s">
        <v>802</v>
      </c>
      <c r="D87" s="24" t="s">
        <v>21</v>
      </c>
      <c r="E87" s="346"/>
      <c r="F87" s="347"/>
      <c r="G87" s="348"/>
      <c r="H87" s="367"/>
      <c r="I87" s="367"/>
      <c r="J87" s="171" t="s">
        <v>253</v>
      </c>
      <c r="K87" s="362"/>
      <c r="L87" s="363"/>
      <c r="M87" s="8"/>
      <c r="N87" s="9"/>
      <c r="O87" s="9"/>
      <c r="P87" s="23" t="s">
        <v>140</v>
      </c>
      <c r="Q87" s="3"/>
    </row>
    <row r="88" spans="1:17" ht="82.5" customHeight="1">
      <c r="A88" s="173" t="s">
        <v>57</v>
      </c>
      <c r="B88" s="351"/>
      <c r="C88" s="244" t="s">
        <v>803</v>
      </c>
      <c r="D88" s="24" t="s">
        <v>21</v>
      </c>
      <c r="E88" s="346"/>
      <c r="F88" s="347"/>
      <c r="G88" s="348"/>
      <c r="H88" s="367"/>
      <c r="I88" s="367"/>
      <c r="J88" s="171" t="s">
        <v>253</v>
      </c>
      <c r="K88" s="362"/>
      <c r="L88" s="363"/>
      <c r="M88" s="8"/>
      <c r="N88" s="9"/>
      <c r="O88" s="9"/>
      <c r="P88" s="23" t="s">
        <v>140</v>
      </c>
      <c r="Q88" s="3"/>
    </row>
    <row r="89" spans="1:17" ht="82.5" customHeight="1">
      <c r="A89" s="173" t="s">
        <v>58</v>
      </c>
      <c r="B89" s="351"/>
      <c r="C89" s="244" t="s">
        <v>801</v>
      </c>
      <c r="D89" s="24" t="s">
        <v>21</v>
      </c>
      <c r="E89" s="346"/>
      <c r="F89" s="347"/>
      <c r="G89" s="348"/>
      <c r="H89" s="368"/>
      <c r="I89" s="368"/>
      <c r="J89" s="171" t="s">
        <v>253</v>
      </c>
      <c r="K89" s="362"/>
      <c r="L89" s="363"/>
      <c r="M89" s="8"/>
      <c r="N89" s="9"/>
      <c r="O89" s="9"/>
      <c r="P89" s="23" t="s">
        <v>140</v>
      </c>
      <c r="Q89" s="3"/>
    </row>
    <row r="90" spans="1:17" ht="69.75" customHeight="1">
      <c r="A90" s="57"/>
      <c r="B90" s="168">
        <v>9</v>
      </c>
      <c r="C90" s="354" t="s">
        <v>804</v>
      </c>
      <c r="D90" s="355"/>
      <c r="E90" s="355"/>
      <c r="F90" s="355"/>
      <c r="G90" s="356"/>
      <c r="H90" s="55" t="str">
        <f>IF(COUNT(D91:D103)=0,"N/A",SUM(D91:D103)/(COUNT(D91:D103)*2))</f>
        <v>N/A</v>
      </c>
      <c r="I90" s="56" t="str">
        <f>IF(H90="N/A","N/A", IF(H90&gt;=80%,"MET",IF(H90&gt;=50%,"PARTIAL MET","Not Met")))</f>
        <v>N/A</v>
      </c>
      <c r="J90" s="357"/>
      <c r="K90" s="358"/>
      <c r="L90" s="359"/>
      <c r="M90" s="389"/>
      <c r="N90" s="390"/>
      <c r="O90" s="390"/>
      <c r="P90" s="391"/>
      <c r="Q90" s="3"/>
    </row>
    <row r="91" spans="1:17" ht="95.25" customHeight="1">
      <c r="A91" s="173" t="s">
        <v>242</v>
      </c>
      <c r="B91" s="431"/>
      <c r="C91" s="244" t="s">
        <v>885</v>
      </c>
      <c r="D91" s="24" t="s">
        <v>21</v>
      </c>
      <c r="E91" s="346"/>
      <c r="F91" s="347"/>
      <c r="G91" s="348"/>
      <c r="H91" s="433"/>
      <c r="I91" s="436"/>
      <c r="J91" s="171" t="s">
        <v>397</v>
      </c>
      <c r="K91" s="360"/>
      <c r="L91" s="361"/>
      <c r="M91" s="8"/>
      <c r="N91" s="9"/>
      <c r="O91" s="9"/>
      <c r="P91" s="23" t="s">
        <v>140</v>
      </c>
      <c r="Q91" s="3"/>
    </row>
    <row r="92" spans="1:17" ht="87" customHeight="1">
      <c r="A92" s="173" t="s">
        <v>56</v>
      </c>
      <c r="B92" s="432"/>
      <c r="C92" s="244" t="s">
        <v>805</v>
      </c>
      <c r="D92" s="24" t="s">
        <v>21</v>
      </c>
      <c r="E92" s="346"/>
      <c r="F92" s="347"/>
      <c r="G92" s="348"/>
      <c r="H92" s="434"/>
      <c r="I92" s="437"/>
      <c r="J92" s="171" t="s">
        <v>263</v>
      </c>
      <c r="K92" s="362"/>
      <c r="L92" s="363"/>
      <c r="M92" s="8"/>
      <c r="N92" s="9"/>
      <c r="O92" s="9"/>
      <c r="P92" s="23" t="s">
        <v>140</v>
      </c>
      <c r="Q92" s="3"/>
    </row>
    <row r="93" spans="1:17" ht="78" customHeight="1">
      <c r="A93" s="173" t="s">
        <v>57</v>
      </c>
      <c r="B93" s="432"/>
      <c r="C93" s="244" t="s">
        <v>806</v>
      </c>
      <c r="D93" s="24" t="s">
        <v>21</v>
      </c>
      <c r="E93" s="346"/>
      <c r="F93" s="347"/>
      <c r="G93" s="348"/>
      <c r="H93" s="434"/>
      <c r="I93" s="437"/>
      <c r="J93" s="171" t="s">
        <v>264</v>
      </c>
      <c r="K93" s="362"/>
      <c r="L93" s="363"/>
      <c r="M93" s="8"/>
      <c r="N93" s="9"/>
      <c r="O93" s="9"/>
      <c r="P93" s="23" t="s">
        <v>140</v>
      </c>
      <c r="Q93" s="3"/>
    </row>
    <row r="94" spans="1:17" ht="78" customHeight="1">
      <c r="A94" s="173" t="s">
        <v>58</v>
      </c>
      <c r="B94" s="432"/>
      <c r="C94" s="244" t="s">
        <v>807</v>
      </c>
      <c r="D94" s="24" t="s">
        <v>21</v>
      </c>
      <c r="E94" s="346"/>
      <c r="F94" s="347"/>
      <c r="G94" s="348"/>
      <c r="H94" s="434"/>
      <c r="I94" s="437"/>
      <c r="J94" s="171" t="s">
        <v>263</v>
      </c>
      <c r="K94" s="362"/>
      <c r="L94" s="363"/>
      <c r="M94" s="8"/>
      <c r="N94" s="9"/>
      <c r="O94" s="9"/>
      <c r="P94" s="23" t="s">
        <v>140</v>
      </c>
      <c r="Q94" s="3"/>
    </row>
    <row r="95" spans="1:17" ht="78" customHeight="1">
      <c r="A95" s="173" t="s">
        <v>59</v>
      </c>
      <c r="B95" s="432"/>
      <c r="C95" s="244" t="s">
        <v>808</v>
      </c>
      <c r="D95" s="24" t="s">
        <v>21</v>
      </c>
      <c r="E95" s="346"/>
      <c r="F95" s="347"/>
      <c r="G95" s="348"/>
      <c r="H95" s="434"/>
      <c r="I95" s="437"/>
      <c r="J95" s="171" t="s">
        <v>265</v>
      </c>
      <c r="K95" s="362"/>
      <c r="L95" s="363"/>
      <c r="M95" s="8"/>
      <c r="N95" s="9"/>
      <c r="O95" s="9"/>
      <c r="P95" s="23" t="s">
        <v>140</v>
      </c>
      <c r="Q95" s="3"/>
    </row>
    <row r="96" spans="1:17" ht="78" customHeight="1">
      <c r="A96" s="173" t="s">
        <v>60</v>
      </c>
      <c r="B96" s="432"/>
      <c r="C96" s="244" t="s">
        <v>809</v>
      </c>
      <c r="D96" s="24" t="s">
        <v>21</v>
      </c>
      <c r="E96" s="346"/>
      <c r="F96" s="347"/>
      <c r="G96" s="348"/>
      <c r="H96" s="434"/>
      <c r="I96" s="437"/>
      <c r="J96" s="171" t="s">
        <v>266</v>
      </c>
      <c r="K96" s="362"/>
      <c r="L96" s="363"/>
      <c r="M96" s="8"/>
      <c r="N96" s="9"/>
      <c r="O96" s="9"/>
      <c r="P96" s="23" t="s">
        <v>140</v>
      </c>
      <c r="Q96" s="3"/>
    </row>
    <row r="97" spans="1:17" ht="78" customHeight="1">
      <c r="A97" s="173" t="s">
        <v>61</v>
      </c>
      <c r="B97" s="432"/>
      <c r="C97" s="244" t="s">
        <v>810</v>
      </c>
      <c r="D97" s="24" t="s">
        <v>21</v>
      </c>
      <c r="E97" s="346"/>
      <c r="F97" s="347"/>
      <c r="G97" s="348"/>
      <c r="H97" s="434"/>
      <c r="I97" s="437"/>
      <c r="J97" s="171" t="s">
        <v>253</v>
      </c>
      <c r="K97" s="362"/>
      <c r="L97" s="363"/>
      <c r="M97" s="8"/>
      <c r="N97" s="9"/>
      <c r="O97" s="9"/>
      <c r="P97" s="23" t="s">
        <v>140</v>
      </c>
      <c r="Q97" s="3"/>
    </row>
    <row r="98" spans="1:17" ht="78" customHeight="1">
      <c r="A98" s="173" t="s">
        <v>62</v>
      </c>
      <c r="B98" s="432"/>
      <c r="C98" s="244" t="s">
        <v>811</v>
      </c>
      <c r="D98" s="24" t="s">
        <v>21</v>
      </c>
      <c r="E98" s="346"/>
      <c r="F98" s="347"/>
      <c r="G98" s="348"/>
      <c r="H98" s="434"/>
      <c r="I98" s="437"/>
      <c r="J98" s="171" t="s">
        <v>253</v>
      </c>
      <c r="K98" s="362"/>
      <c r="L98" s="363"/>
      <c r="M98" s="8"/>
      <c r="N98" s="9"/>
      <c r="O98" s="9"/>
      <c r="P98" s="23" t="s">
        <v>140</v>
      </c>
      <c r="Q98" s="3"/>
    </row>
    <row r="99" spans="1:17" ht="78" customHeight="1">
      <c r="A99" s="173" t="s">
        <v>63</v>
      </c>
      <c r="B99" s="432"/>
      <c r="C99" s="244" t="s">
        <v>812</v>
      </c>
      <c r="D99" s="24" t="s">
        <v>21</v>
      </c>
      <c r="E99" s="346"/>
      <c r="F99" s="347"/>
      <c r="G99" s="348"/>
      <c r="H99" s="434"/>
      <c r="I99" s="437"/>
      <c r="J99" s="171" t="s">
        <v>253</v>
      </c>
      <c r="K99" s="362"/>
      <c r="L99" s="363"/>
      <c r="M99" s="8"/>
      <c r="N99" s="9"/>
      <c r="O99" s="9"/>
      <c r="P99" s="23" t="s">
        <v>140</v>
      </c>
      <c r="Q99" s="3"/>
    </row>
    <row r="100" spans="1:17" ht="78" customHeight="1">
      <c r="A100" s="173" t="s">
        <v>64</v>
      </c>
      <c r="B100" s="432"/>
      <c r="C100" s="244" t="s">
        <v>812</v>
      </c>
      <c r="D100" s="24" t="s">
        <v>21</v>
      </c>
      <c r="E100" s="346"/>
      <c r="F100" s="347"/>
      <c r="G100" s="348"/>
      <c r="H100" s="434"/>
      <c r="I100" s="437"/>
      <c r="J100" s="171" t="s">
        <v>250</v>
      </c>
      <c r="K100" s="362"/>
      <c r="L100" s="363"/>
      <c r="M100" s="8"/>
      <c r="N100" s="9"/>
      <c r="O100" s="9"/>
      <c r="P100" s="23" t="s">
        <v>140</v>
      </c>
      <c r="Q100" s="3"/>
    </row>
    <row r="101" spans="1:17" ht="78" customHeight="1">
      <c r="A101" s="173" t="s">
        <v>65</v>
      </c>
      <c r="B101" s="432"/>
      <c r="C101" s="244" t="s">
        <v>813</v>
      </c>
      <c r="D101" s="24" t="s">
        <v>21</v>
      </c>
      <c r="E101" s="346"/>
      <c r="F101" s="347"/>
      <c r="G101" s="348"/>
      <c r="H101" s="434"/>
      <c r="I101" s="437"/>
      <c r="J101" s="171" t="s">
        <v>253</v>
      </c>
      <c r="K101" s="362"/>
      <c r="L101" s="363"/>
      <c r="M101" s="8"/>
      <c r="N101" s="9"/>
      <c r="O101" s="9"/>
      <c r="P101" s="23" t="s">
        <v>140</v>
      </c>
      <c r="Q101" s="3"/>
    </row>
    <row r="102" spans="1:17" ht="78" customHeight="1">
      <c r="A102" s="173" t="s">
        <v>66</v>
      </c>
      <c r="B102" s="432"/>
      <c r="C102" s="244" t="s">
        <v>814</v>
      </c>
      <c r="D102" s="24" t="s">
        <v>21</v>
      </c>
      <c r="E102" s="346"/>
      <c r="F102" s="347"/>
      <c r="G102" s="348"/>
      <c r="H102" s="434"/>
      <c r="I102" s="437"/>
      <c r="J102" s="171" t="s">
        <v>253</v>
      </c>
      <c r="K102" s="362"/>
      <c r="L102" s="363"/>
      <c r="M102" s="8"/>
      <c r="N102" s="9"/>
      <c r="O102" s="9"/>
      <c r="P102" s="23" t="s">
        <v>140</v>
      </c>
      <c r="Q102" s="3"/>
    </row>
    <row r="103" spans="1:17" ht="78" customHeight="1">
      <c r="A103" s="173" t="s">
        <v>67</v>
      </c>
      <c r="B103" s="432"/>
      <c r="C103" s="244" t="s">
        <v>815</v>
      </c>
      <c r="D103" s="24" t="s">
        <v>21</v>
      </c>
      <c r="E103" s="346"/>
      <c r="F103" s="347"/>
      <c r="G103" s="348"/>
      <c r="H103" s="435"/>
      <c r="I103" s="438"/>
      <c r="J103" s="171" t="s">
        <v>255</v>
      </c>
      <c r="K103" s="364"/>
      <c r="L103" s="365"/>
      <c r="M103" s="8"/>
      <c r="N103" s="9"/>
      <c r="O103" s="9"/>
      <c r="P103" s="23" t="s">
        <v>140</v>
      </c>
      <c r="Q103" s="3"/>
    </row>
    <row r="104" spans="1:17" ht="74.25" customHeight="1">
      <c r="A104" s="183"/>
      <c r="B104" s="168">
        <v>11</v>
      </c>
      <c r="C104" s="354" t="s">
        <v>816</v>
      </c>
      <c r="D104" s="355"/>
      <c r="E104" s="355"/>
      <c r="F104" s="355"/>
      <c r="G104" s="356"/>
      <c r="H104" s="55" t="str">
        <f>IF(COUNT(D105:D112)=0,"N/A",SUM(D105:D112)/(COUNT(D105:D112)*2))</f>
        <v>N/A</v>
      </c>
      <c r="I104" s="56" t="str">
        <f>IF(H104="N/A","N/A", IF(H104&gt;=80%,"MET",IF(H104&gt;=50%,"PARTIAL MET","Not Met")))</f>
        <v>N/A</v>
      </c>
      <c r="J104" s="357"/>
      <c r="K104" s="358"/>
      <c r="L104" s="359"/>
      <c r="M104" s="389"/>
      <c r="N104" s="390"/>
      <c r="O104" s="390"/>
      <c r="P104" s="391"/>
      <c r="Q104" s="3"/>
    </row>
    <row r="105" spans="1:17" ht="76.5" customHeight="1">
      <c r="A105" s="173" t="s">
        <v>242</v>
      </c>
      <c r="B105" s="350"/>
      <c r="C105" s="244" t="s">
        <v>817</v>
      </c>
      <c r="D105" s="24" t="s">
        <v>21</v>
      </c>
      <c r="E105" s="346"/>
      <c r="F105" s="347"/>
      <c r="G105" s="348"/>
      <c r="H105" s="427"/>
      <c r="I105" s="425"/>
      <c r="J105" s="171" t="s">
        <v>261</v>
      </c>
      <c r="K105" s="360"/>
      <c r="L105" s="361"/>
      <c r="M105" s="11"/>
      <c r="N105" s="11"/>
      <c r="O105" s="11"/>
      <c r="P105" s="23" t="s">
        <v>140</v>
      </c>
      <c r="Q105" s="3"/>
    </row>
    <row r="106" spans="1:17" ht="61.5" customHeight="1">
      <c r="A106" s="173" t="s">
        <v>56</v>
      </c>
      <c r="B106" s="351"/>
      <c r="C106" s="244" t="s">
        <v>817</v>
      </c>
      <c r="D106" s="24" t="s">
        <v>21</v>
      </c>
      <c r="E106" s="346"/>
      <c r="F106" s="347"/>
      <c r="G106" s="348"/>
      <c r="H106" s="428"/>
      <c r="I106" s="426"/>
      <c r="J106" s="171" t="s">
        <v>262</v>
      </c>
      <c r="K106" s="362"/>
      <c r="L106" s="363"/>
      <c r="M106" s="8"/>
      <c r="N106" s="9"/>
      <c r="O106" s="9"/>
      <c r="P106" s="23" t="s">
        <v>140</v>
      </c>
      <c r="Q106" s="3"/>
    </row>
    <row r="107" spans="1:17" ht="66.75" customHeight="1">
      <c r="A107" s="173" t="s">
        <v>57</v>
      </c>
      <c r="B107" s="351"/>
      <c r="C107" s="244" t="s">
        <v>818</v>
      </c>
      <c r="D107" s="24" t="s">
        <v>21</v>
      </c>
      <c r="E107" s="346"/>
      <c r="F107" s="347"/>
      <c r="G107" s="348"/>
      <c r="H107" s="428"/>
      <c r="I107" s="426"/>
      <c r="J107" s="171" t="s">
        <v>258</v>
      </c>
      <c r="K107" s="362"/>
      <c r="L107" s="363"/>
      <c r="M107" s="8"/>
      <c r="N107" s="9"/>
      <c r="O107" s="9"/>
      <c r="P107" s="23" t="s">
        <v>140</v>
      </c>
      <c r="Q107" s="3"/>
    </row>
    <row r="108" spans="1:17" ht="72.75" customHeight="1">
      <c r="A108" s="173" t="s">
        <v>58</v>
      </c>
      <c r="B108" s="351"/>
      <c r="C108" s="244" t="s">
        <v>819</v>
      </c>
      <c r="D108" s="24" t="s">
        <v>21</v>
      </c>
      <c r="E108" s="346"/>
      <c r="F108" s="347"/>
      <c r="G108" s="348"/>
      <c r="H108" s="428"/>
      <c r="I108" s="426"/>
      <c r="J108" s="171" t="s">
        <v>253</v>
      </c>
      <c r="K108" s="362"/>
      <c r="L108" s="363"/>
      <c r="M108" s="8"/>
      <c r="N108" s="9"/>
      <c r="O108" s="9"/>
      <c r="P108" s="23" t="s">
        <v>140</v>
      </c>
      <c r="Q108" s="3"/>
    </row>
    <row r="109" spans="1:17" ht="61.5" customHeight="1">
      <c r="A109" s="173" t="s">
        <v>59</v>
      </c>
      <c r="B109" s="351"/>
      <c r="C109" s="244" t="s">
        <v>820</v>
      </c>
      <c r="D109" s="24" t="s">
        <v>21</v>
      </c>
      <c r="E109" s="346"/>
      <c r="F109" s="347"/>
      <c r="G109" s="348"/>
      <c r="H109" s="428"/>
      <c r="I109" s="426"/>
      <c r="J109" s="171" t="s">
        <v>259</v>
      </c>
      <c r="K109" s="362"/>
      <c r="L109" s="363"/>
      <c r="M109" s="8"/>
      <c r="N109" s="9"/>
      <c r="O109" s="9"/>
      <c r="P109" s="23" t="s">
        <v>140</v>
      </c>
      <c r="Q109" s="3"/>
    </row>
    <row r="110" spans="1:17" ht="69" customHeight="1">
      <c r="A110" s="173" t="s">
        <v>60</v>
      </c>
      <c r="B110" s="351"/>
      <c r="C110" s="244" t="s">
        <v>821</v>
      </c>
      <c r="D110" s="24" t="s">
        <v>21</v>
      </c>
      <c r="E110" s="346"/>
      <c r="F110" s="347"/>
      <c r="G110" s="348"/>
      <c r="H110" s="428"/>
      <c r="I110" s="426"/>
      <c r="J110" s="171" t="s">
        <v>260</v>
      </c>
      <c r="K110" s="362"/>
      <c r="L110" s="363"/>
      <c r="M110" s="8"/>
      <c r="N110" s="9"/>
      <c r="O110" s="9"/>
      <c r="P110" s="23" t="s">
        <v>140</v>
      </c>
      <c r="Q110" s="3"/>
    </row>
    <row r="111" spans="1:17" ht="69" customHeight="1">
      <c r="A111" s="173" t="s">
        <v>61</v>
      </c>
      <c r="B111" s="351"/>
      <c r="C111" s="244" t="s">
        <v>822</v>
      </c>
      <c r="D111" s="24" t="s">
        <v>21</v>
      </c>
      <c r="E111" s="346"/>
      <c r="F111" s="347"/>
      <c r="G111" s="348"/>
      <c r="H111" s="428"/>
      <c r="I111" s="426"/>
      <c r="J111" s="171" t="s">
        <v>253</v>
      </c>
      <c r="K111" s="362"/>
      <c r="L111" s="363"/>
      <c r="M111" s="8"/>
      <c r="N111" s="9"/>
      <c r="O111" s="9"/>
      <c r="P111" s="23" t="s">
        <v>140</v>
      </c>
      <c r="Q111" s="3"/>
    </row>
    <row r="112" spans="1:17" ht="69" customHeight="1">
      <c r="A112" s="173" t="s">
        <v>62</v>
      </c>
      <c r="B112" s="370"/>
      <c r="C112" s="244" t="s">
        <v>823</v>
      </c>
      <c r="D112" s="24" t="s">
        <v>21</v>
      </c>
      <c r="E112" s="346"/>
      <c r="F112" s="347"/>
      <c r="G112" s="348"/>
      <c r="H112" s="428"/>
      <c r="I112" s="426"/>
      <c r="J112" s="171" t="s">
        <v>251</v>
      </c>
      <c r="K112" s="362"/>
      <c r="L112" s="363"/>
      <c r="M112" s="8"/>
      <c r="N112" s="9"/>
      <c r="O112" s="9"/>
      <c r="P112" s="23" t="s">
        <v>140</v>
      </c>
      <c r="Q112" s="3"/>
    </row>
    <row r="113" spans="1:17" ht="54.75" customHeight="1">
      <c r="A113" s="184"/>
      <c r="B113" s="168">
        <v>12</v>
      </c>
      <c r="C113" s="354" t="s">
        <v>824</v>
      </c>
      <c r="D113" s="355"/>
      <c r="E113" s="355"/>
      <c r="F113" s="355"/>
      <c r="G113" s="356"/>
      <c r="H113" s="55" t="str">
        <f>IF(COUNT(D114:D122)=0,"N/A",SUM(D114:D122)/(COUNT(D114:D122)*2))</f>
        <v>N/A</v>
      </c>
      <c r="I113" s="56" t="str">
        <f>IF(H113="N/A","N/A", IF(H113&gt;=80%,"MET",IF(H113&gt;=50%,"PARTIAL MET","Not Met")))</f>
        <v>N/A</v>
      </c>
      <c r="J113" s="357"/>
      <c r="K113" s="358"/>
      <c r="L113" s="359"/>
      <c r="M113" s="389"/>
      <c r="N113" s="390"/>
      <c r="O113" s="390"/>
      <c r="P113" s="391"/>
      <c r="Q113" s="3"/>
    </row>
    <row r="114" spans="1:17" ht="66" customHeight="1">
      <c r="A114" s="173" t="s">
        <v>242</v>
      </c>
      <c r="B114" s="350"/>
      <c r="C114" s="244" t="s">
        <v>825</v>
      </c>
      <c r="D114" s="24" t="s">
        <v>21</v>
      </c>
      <c r="E114" s="346"/>
      <c r="F114" s="347"/>
      <c r="G114" s="348"/>
      <c r="H114" s="427"/>
      <c r="I114" s="425"/>
      <c r="J114" s="171" t="s">
        <v>214</v>
      </c>
      <c r="K114" s="360"/>
      <c r="L114" s="361"/>
      <c r="M114" s="6"/>
      <c r="N114" s="7"/>
      <c r="O114" s="7"/>
      <c r="P114" s="23" t="s">
        <v>140</v>
      </c>
      <c r="Q114" s="3"/>
    </row>
    <row r="115" spans="1:17" ht="63" customHeight="1">
      <c r="A115" s="173" t="s">
        <v>56</v>
      </c>
      <c r="B115" s="351"/>
      <c r="C115" s="244" t="s">
        <v>826</v>
      </c>
      <c r="D115" s="24" t="s">
        <v>21</v>
      </c>
      <c r="E115" s="346"/>
      <c r="F115" s="347"/>
      <c r="G115" s="348"/>
      <c r="H115" s="428"/>
      <c r="I115" s="426"/>
      <c r="J115" s="171" t="s">
        <v>251</v>
      </c>
      <c r="K115" s="362"/>
      <c r="L115" s="363"/>
      <c r="M115" s="6"/>
      <c r="N115" s="7"/>
      <c r="O115" s="7"/>
      <c r="P115" s="23" t="s">
        <v>140</v>
      </c>
      <c r="Q115" s="3"/>
    </row>
    <row r="116" spans="1:17" ht="61.5" customHeight="1">
      <c r="A116" s="173" t="s">
        <v>57</v>
      </c>
      <c r="B116" s="351"/>
      <c r="C116" s="244" t="s">
        <v>827</v>
      </c>
      <c r="D116" s="24" t="s">
        <v>21</v>
      </c>
      <c r="E116" s="346"/>
      <c r="F116" s="347"/>
      <c r="G116" s="348"/>
      <c r="H116" s="428"/>
      <c r="I116" s="426"/>
      <c r="J116" s="171" t="s">
        <v>253</v>
      </c>
      <c r="K116" s="362"/>
      <c r="L116" s="363"/>
      <c r="M116" s="6"/>
      <c r="N116" s="7"/>
      <c r="O116" s="7"/>
      <c r="P116" s="23" t="s">
        <v>140</v>
      </c>
      <c r="Q116" s="3"/>
    </row>
    <row r="117" spans="1:17" ht="66" customHeight="1">
      <c r="A117" s="173" t="s">
        <v>58</v>
      </c>
      <c r="B117" s="351"/>
      <c r="C117" s="244" t="s">
        <v>828</v>
      </c>
      <c r="D117" s="24" t="s">
        <v>21</v>
      </c>
      <c r="E117" s="346"/>
      <c r="F117" s="347"/>
      <c r="G117" s="348"/>
      <c r="H117" s="428"/>
      <c r="I117" s="426"/>
      <c r="J117" s="171" t="s">
        <v>253</v>
      </c>
      <c r="K117" s="362"/>
      <c r="L117" s="363"/>
      <c r="M117" s="6"/>
      <c r="N117" s="7"/>
      <c r="O117" s="7"/>
      <c r="P117" s="23" t="s">
        <v>140</v>
      </c>
      <c r="Q117" s="3"/>
    </row>
    <row r="118" spans="1:17" ht="61.5" customHeight="1">
      <c r="A118" s="173" t="s">
        <v>59</v>
      </c>
      <c r="B118" s="351"/>
      <c r="C118" s="244" t="s">
        <v>829</v>
      </c>
      <c r="D118" s="24" t="s">
        <v>21</v>
      </c>
      <c r="E118" s="346"/>
      <c r="F118" s="347"/>
      <c r="G118" s="348"/>
      <c r="H118" s="428"/>
      <c r="I118" s="426"/>
      <c r="J118" s="171" t="s">
        <v>256</v>
      </c>
      <c r="K118" s="362"/>
      <c r="L118" s="363"/>
      <c r="M118" s="6"/>
      <c r="N118" s="7"/>
      <c r="O118" s="7"/>
      <c r="P118" s="23" t="s">
        <v>140</v>
      </c>
      <c r="Q118" s="3"/>
    </row>
    <row r="119" spans="1:17" ht="60" customHeight="1">
      <c r="A119" s="173" t="s">
        <v>60</v>
      </c>
      <c r="B119" s="351"/>
      <c r="C119" s="244" t="s">
        <v>830</v>
      </c>
      <c r="D119" s="24" t="s">
        <v>21</v>
      </c>
      <c r="E119" s="346"/>
      <c r="F119" s="347"/>
      <c r="G119" s="348"/>
      <c r="H119" s="428"/>
      <c r="I119" s="426"/>
      <c r="J119" s="171" t="s">
        <v>257</v>
      </c>
      <c r="K119" s="362"/>
      <c r="L119" s="363"/>
      <c r="M119" s="6"/>
      <c r="N119" s="7"/>
      <c r="O119" s="7"/>
      <c r="P119" s="23" t="s">
        <v>140</v>
      </c>
      <c r="Q119" s="3"/>
    </row>
    <row r="120" spans="1:17" ht="66" customHeight="1">
      <c r="A120" s="173" t="s">
        <v>61</v>
      </c>
      <c r="B120" s="351"/>
      <c r="C120" s="244" t="s">
        <v>831</v>
      </c>
      <c r="D120" s="24" t="s">
        <v>21</v>
      </c>
      <c r="E120" s="346"/>
      <c r="F120" s="347"/>
      <c r="G120" s="348"/>
      <c r="H120" s="428"/>
      <c r="I120" s="426"/>
      <c r="J120" s="171" t="s">
        <v>886</v>
      </c>
      <c r="K120" s="362"/>
      <c r="L120" s="363"/>
      <c r="M120" s="6"/>
      <c r="N120" s="7"/>
      <c r="O120" s="7"/>
      <c r="P120" s="23" t="s">
        <v>140</v>
      </c>
      <c r="Q120" s="3"/>
    </row>
    <row r="121" spans="1:17" ht="66" customHeight="1">
      <c r="A121" s="173" t="s">
        <v>62</v>
      </c>
      <c r="B121" s="351"/>
      <c r="C121" s="244" t="s">
        <v>832</v>
      </c>
      <c r="D121" s="24" t="s">
        <v>21</v>
      </c>
      <c r="E121" s="346"/>
      <c r="F121" s="347"/>
      <c r="G121" s="348"/>
      <c r="H121" s="428"/>
      <c r="I121" s="426"/>
      <c r="J121" s="171" t="s">
        <v>887</v>
      </c>
      <c r="K121" s="362"/>
      <c r="L121" s="363"/>
      <c r="M121" s="6"/>
      <c r="N121" s="7"/>
      <c r="O121" s="7"/>
      <c r="P121" s="23" t="s">
        <v>140</v>
      </c>
      <c r="Q121" s="3"/>
    </row>
    <row r="122" spans="1:17" ht="66" customHeight="1">
      <c r="A122" s="173" t="s">
        <v>63</v>
      </c>
      <c r="B122" s="370"/>
      <c r="C122" s="244" t="s">
        <v>833</v>
      </c>
      <c r="D122" s="24" t="s">
        <v>21</v>
      </c>
      <c r="E122" s="346"/>
      <c r="F122" s="347"/>
      <c r="G122" s="348"/>
      <c r="H122" s="429"/>
      <c r="I122" s="430"/>
      <c r="J122" s="171" t="s">
        <v>253</v>
      </c>
      <c r="K122" s="362"/>
      <c r="L122" s="363"/>
      <c r="M122" s="8"/>
      <c r="N122" s="9"/>
      <c r="O122" s="9"/>
      <c r="P122" s="23" t="s">
        <v>140</v>
      </c>
      <c r="Q122" s="3"/>
    </row>
    <row r="123" spans="1:17" ht="54.75" customHeight="1">
      <c r="A123" s="184"/>
      <c r="B123" s="168">
        <v>13</v>
      </c>
      <c r="C123" s="354" t="s">
        <v>834</v>
      </c>
      <c r="D123" s="355"/>
      <c r="E123" s="355"/>
      <c r="F123" s="355"/>
      <c r="G123" s="356"/>
      <c r="H123" s="55" t="str">
        <f>IF(COUNT(D124:D132)=0,"N/A",SUM(D124:D132)/(COUNT(D124:D132)*2))</f>
        <v>N/A</v>
      </c>
      <c r="I123" s="56" t="str">
        <f>IF(H123="N/A","N/A", IF(H123&gt;=80%,"MET",IF(H123&gt;=50%,"PARTIAL MET","Not Met")))</f>
        <v>N/A</v>
      </c>
      <c r="J123" s="379"/>
      <c r="K123" s="380"/>
      <c r="L123" s="380"/>
      <c r="M123" s="380"/>
      <c r="N123" s="380"/>
      <c r="O123" s="380"/>
      <c r="P123" s="381"/>
      <c r="Q123" s="3"/>
    </row>
    <row r="124" spans="1:17" ht="63.75" customHeight="1">
      <c r="A124" s="173" t="s">
        <v>242</v>
      </c>
      <c r="B124" s="350"/>
      <c r="C124" s="244" t="s">
        <v>838</v>
      </c>
      <c r="D124" s="24" t="s">
        <v>21</v>
      </c>
      <c r="E124" s="346"/>
      <c r="F124" s="347"/>
      <c r="G124" s="348"/>
      <c r="H124" s="427"/>
      <c r="I124" s="425"/>
      <c r="J124" s="171" t="s">
        <v>254</v>
      </c>
      <c r="K124" s="360"/>
      <c r="L124" s="361"/>
      <c r="M124" s="4"/>
      <c r="N124" s="5"/>
      <c r="O124" s="5"/>
      <c r="P124" s="23" t="s">
        <v>140</v>
      </c>
      <c r="Q124" s="3"/>
    </row>
    <row r="125" spans="1:17" ht="59.25" customHeight="1">
      <c r="A125" s="173" t="s">
        <v>56</v>
      </c>
      <c r="B125" s="351"/>
      <c r="C125" s="244" t="s">
        <v>839</v>
      </c>
      <c r="D125" s="24" t="s">
        <v>21</v>
      </c>
      <c r="E125" s="346"/>
      <c r="F125" s="347"/>
      <c r="G125" s="348"/>
      <c r="H125" s="428"/>
      <c r="I125" s="426"/>
      <c r="J125" s="171" t="s">
        <v>253</v>
      </c>
      <c r="K125" s="362"/>
      <c r="L125" s="363"/>
      <c r="M125" s="4"/>
      <c r="N125" s="5"/>
      <c r="O125" s="5"/>
      <c r="P125" s="23" t="s">
        <v>140</v>
      </c>
      <c r="Q125" s="3"/>
    </row>
    <row r="126" spans="1:17" ht="54" customHeight="1">
      <c r="A126" s="173" t="s">
        <v>57</v>
      </c>
      <c r="B126" s="351"/>
      <c r="C126" s="244" t="s">
        <v>835</v>
      </c>
      <c r="D126" s="24" t="s">
        <v>21</v>
      </c>
      <c r="E126" s="346"/>
      <c r="F126" s="347"/>
      <c r="G126" s="348"/>
      <c r="H126" s="428"/>
      <c r="I126" s="426"/>
      <c r="J126" s="171" t="s">
        <v>253</v>
      </c>
      <c r="K126" s="362"/>
      <c r="L126" s="363"/>
      <c r="M126" s="10"/>
      <c r="N126" s="10"/>
      <c r="O126" s="10"/>
      <c r="P126" s="23" t="s">
        <v>140</v>
      </c>
      <c r="Q126" s="3"/>
    </row>
    <row r="127" spans="1:17" ht="61.5" customHeight="1">
      <c r="A127" s="173" t="s">
        <v>58</v>
      </c>
      <c r="B127" s="351"/>
      <c r="C127" s="244" t="s">
        <v>840</v>
      </c>
      <c r="D127" s="24" t="s">
        <v>21</v>
      </c>
      <c r="E127" s="346"/>
      <c r="F127" s="347"/>
      <c r="G127" s="348"/>
      <c r="H127" s="428"/>
      <c r="I127" s="426"/>
      <c r="J127" s="171" t="s">
        <v>253</v>
      </c>
      <c r="K127" s="362"/>
      <c r="L127" s="363"/>
      <c r="M127" s="4"/>
      <c r="N127" s="5"/>
      <c r="O127" s="5"/>
      <c r="P127" s="23" t="s">
        <v>140</v>
      </c>
      <c r="Q127" s="3"/>
    </row>
    <row r="128" spans="1:17" ht="63.75" customHeight="1">
      <c r="A128" s="173" t="s">
        <v>59</v>
      </c>
      <c r="B128" s="351"/>
      <c r="C128" s="244" t="s">
        <v>841</v>
      </c>
      <c r="D128" s="24" t="s">
        <v>21</v>
      </c>
      <c r="E128" s="346"/>
      <c r="F128" s="347"/>
      <c r="G128" s="348"/>
      <c r="H128" s="428"/>
      <c r="I128" s="426"/>
      <c r="J128" s="171" t="s">
        <v>253</v>
      </c>
      <c r="K128" s="362"/>
      <c r="L128" s="363"/>
      <c r="M128" s="4"/>
      <c r="N128" s="4"/>
      <c r="O128" s="4"/>
      <c r="P128" s="23" t="s">
        <v>140</v>
      </c>
      <c r="Q128" s="3"/>
    </row>
    <row r="129" spans="1:17" ht="54" customHeight="1">
      <c r="A129" s="173" t="s">
        <v>60</v>
      </c>
      <c r="B129" s="351"/>
      <c r="C129" s="244" t="s">
        <v>836</v>
      </c>
      <c r="D129" s="24" t="s">
        <v>21</v>
      </c>
      <c r="E129" s="346"/>
      <c r="F129" s="347"/>
      <c r="G129" s="348"/>
      <c r="H129" s="428"/>
      <c r="I129" s="426"/>
      <c r="J129" s="171" t="s">
        <v>253</v>
      </c>
      <c r="K129" s="362"/>
      <c r="L129" s="363"/>
      <c r="M129" s="10"/>
      <c r="N129" s="10"/>
      <c r="O129" s="10"/>
      <c r="P129" s="23" t="s">
        <v>140</v>
      </c>
      <c r="Q129" s="3"/>
    </row>
    <row r="130" spans="1:17" ht="58.5" customHeight="1">
      <c r="A130" s="173" t="s">
        <v>61</v>
      </c>
      <c r="B130" s="351"/>
      <c r="C130" s="244" t="s">
        <v>842</v>
      </c>
      <c r="D130" s="24" t="s">
        <v>21</v>
      </c>
      <c r="E130" s="346"/>
      <c r="F130" s="347"/>
      <c r="G130" s="348"/>
      <c r="H130" s="428"/>
      <c r="I130" s="426"/>
      <c r="J130" s="171" t="s">
        <v>253</v>
      </c>
      <c r="K130" s="362"/>
      <c r="L130" s="363"/>
      <c r="M130" s="4"/>
      <c r="N130" s="4"/>
      <c r="O130" s="4"/>
      <c r="P130" s="23" t="s">
        <v>140</v>
      </c>
      <c r="Q130" s="3"/>
    </row>
    <row r="131" spans="1:17" ht="63.75" customHeight="1">
      <c r="A131" s="173" t="s">
        <v>62</v>
      </c>
      <c r="B131" s="351"/>
      <c r="C131" s="244" t="s">
        <v>843</v>
      </c>
      <c r="D131" s="24" t="s">
        <v>21</v>
      </c>
      <c r="E131" s="346"/>
      <c r="F131" s="347"/>
      <c r="G131" s="348"/>
      <c r="H131" s="428"/>
      <c r="I131" s="426"/>
      <c r="J131" s="171" t="s">
        <v>253</v>
      </c>
      <c r="K131" s="362"/>
      <c r="L131" s="363"/>
      <c r="M131" s="4"/>
      <c r="N131" s="4"/>
      <c r="O131" s="4"/>
      <c r="P131" s="23" t="s">
        <v>140</v>
      </c>
      <c r="Q131" s="3"/>
    </row>
    <row r="132" spans="1:17" ht="67.5" customHeight="1">
      <c r="A132" s="173" t="s">
        <v>63</v>
      </c>
      <c r="B132" s="179"/>
      <c r="C132" s="244" t="s">
        <v>837</v>
      </c>
      <c r="D132" s="24" t="s">
        <v>21</v>
      </c>
      <c r="E132" s="346"/>
      <c r="F132" s="347"/>
      <c r="G132" s="348"/>
      <c r="H132" s="429"/>
      <c r="I132" s="430"/>
      <c r="J132" s="171" t="s">
        <v>253</v>
      </c>
      <c r="K132" s="362"/>
      <c r="L132" s="363"/>
      <c r="M132" s="8"/>
      <c r="N132" s="9"/>
      <c r="O132" s="9"/>
      <c r="P132" s="23" t="s">
        <v>140</v>
      </c>
      <c r="Q132" s="3"/>
    </row>
    <row r="133" spans="1:17" ht="61.5" customHeight="1">
      <c r="A133" s="185"/>
      <c r="B133" s="168">
        <v>14</v>
      </c>
      <c r="C133" s="422" t="s">
        <v>844</v>
      </c>
      <c r="D133" s="423"/>
      <c r="E133" s="423"/>
      <c r="F133" s="423"/>
      <c r="G133" s="424"/>
      <c r="H133" s="55" t="str">
        <f>IF(COUNT(D134:D141)=0,"N/A",SUM(D134:D141)/(COUNT(D134:D141)*2))</f>
        <v>N/A</v>
      </c>
      <c r="I133" s="56" t="str">
        <f>IF(H133="N/A","N/A", IF(H133&gt;=80%,"MET",IF(H133&gt;=50%,"PARTIAL MET","Not Met")))</f>
        <v>N/A</v>
      </c>
      <c r="J133" s="379"/>
      <c r="K133" s="380"/>
      <c r="L133" s="380"/>
      <c r="M133" s="380"/>
      <c r="N133" s="380"/>
      <c r="O133" s="380"/>
      <c r="P133" s="381"/>
      <c r="Q133" s="3"/>
    </row>
    <row r="134" spans="1:17" ht="71.25" customHeight="1">
      <c r="A134" s="173" t="s">
        <v>242</v>
      </c>
      <c r="B134" s="350"/>
      <c r="C134" s="243" t="s">
        <v>845</v>
      </c>
      <c r="D134" s="242" t="s">
        <v>21</v>
      </c>
      <c r="E134" s="419"/>
      <c r="F134" s="420"/>
      <c r="G134" s="421"/>
      <c r="H134" s="427"/>
      <c r="I134" s="425"/>
      <c r="J134" s="171" t="s">
        <v>888</v>
      </c>
      <c r="K134" s="360"/>
      <c r="L134" s="361"/>
      <c r="M134" s="8"/>
      <c r="N134" s="9"/>
      <c r="O134" s="9"/>
      <c r="P134" s="23" t="s">
        <v>140</v>
      </c>
      <c r="Q134" s="3"/>
    </row>
    <row r="135" spans="1:17" ht="75.75" customHeight="1">
      <c r="A135" s="173" t="s">
        <v>56</v>
      </c>
      <c r="B135" s="351"/>
      <c r="C135" s="243" t="s">
        <v>846</v>
      </c>
      <c r="D135" s="242" t="s">
        <v>21</v>
      </c>
      <c r="E135" s="419"/>
      <c r="F135" s="420"/>
      <c r="G135" s="421"/>
      <c r="H135" s="428"/>
      <c r="I135" s="426"/>
      <c r="J135" s="171" t="s">
        <v>250</v>
      </c>
      <c r="K135" s="362"/>
      <c r="L135" s="363"/>
      <c r="M135" s="8"/>
      <c r="N135" s="9"/>
      <c r="O135" s="9"/>
      <c r="P135" s="23" t="s">
        <v>140</v>
      </c>
      <c r="Q135" s="3"/>
    </row>
    <row r="136" spans="1:17" ht="71.25" customHeight="1">
      <c r="A136" s="173" t="s">
        <v>57</v>
      </c>
      <c r="B136" s="351"/>
      <c r="C136" s="243" t="s">
        <v>847</v>
      </c>
      <c r="D136" s="242" t="s">
        <v>21</v>
      </c>
      <c r="E136" s="419"/>
      <c r="F136" s="420"/>
      <c r="G136" s="421"/>
      <c r="H136" s="428"/>
      <c r="I136" s="426"/>
      <c r="J136" s="171" t="s">
        <v>251</v>
      </c>
      <c r="K136" s="362"/>
      <c r="L136" s="363"/>
      <c r="M136" s="8"/>
      <c r="N136" s="9"/>
      <c r="O136" s="9"/>
      <c r="P136" s="23" t="s">
        <v>140</v>
      </c>
      <c r="Q136" s="3"/>
    </row>
    <row r="137" spans="1:17" ht="75.75" customHeight="1">
      <c r="A137" s="173" t="s">
        <v>58</v>
      </c>
      <c r="B137" s="351"/>
      <c r="C137" s="244" t="s">
        <v>848</v>
      </c>
      <c r="D137" s="24" t="s">
        <v>21</v>
      </c>
      <c r="E137" s="346"/>
      <c r="F137" s="347"/>
      <c r="G137" s="348"/>
      <c r="H137" s="428"/>
      <c r="I137" s="426"/>
      <c r="J137" s="171" t="s">
        <v>251</v>
      </c>
      <c r="K137" s="362"/>
      <c r="L137" s="363"/>
      <c r="M137" s="8"/>
      <c r="N137" s="9"/>
      <c r="O137" s="9"/>
      <c r="P137" s="23" t="s">
        <v>140</v>
      </c>
      <c r="Q137" s="3"/>
    </row>
    <row r="138" spans="1:17" ht="67.5" customHeight="1">
      <c r="A138" s="173" t="s">
        <v>59</v>
      </c>
      <c r="B138" s="351"/>
      <c r="C138" s="244" t="s">
        <v>849</v>
      </c>
      <c r="D138" s="24" t="s">
        <v>21</v>
      </c>
      <c r="E138" s="346"/>
      <c r="F138" s="347"/>
      <c r="G138" s="348"/>
      <c r="H138" s="428"/>
      <c r="I138" s="426"/>
      <c r="J138" s="171" t="s">
        <v>252</v>
      </c>
      <c r="K138" s="362"/>
      <c r="L138" s="363"/>
      <c r="M138" s="8"/>
      <c r="N138" s="9"/>
      <c r="O138" s="9"/>
      <c r="P138" s="23" t="s">
        <v>140</v>
      </c>
      <c r="Q138" s="3"/>
    </row>
    <row r="139" spans="1:17" ht="69" customHeight="1">
      <c r="A139" s="173" t="s">
        <v>60</v>
      </c>
      <c r="B139" s="351"/>
      <c r="C139" s="244" t="s">
        <v>851</v>
      </c>
      <c r="D139" s="24" t="s">
        <v>21</v>
      </c>
      <c r="E139" s="346"/>
      <c r="F139" s="347"/>
      <c r="G139" s="348"/>
      <c r="H139" s="428"/>
      <c r="I139" s="426"/>
      <c r="J139" s="171" t="s">
        <v>253</v>
      </c>
      <c r="K139" s="362"/>
      <c r="L139" s="363"/>
      <c r="M139" s="4"/>
      <c r="N139" s="5"/>
      <c r="O139" s="5"/>
      <c r="P139" s="23" t="s">
        <v>140</v>
      </c>
      <c r="Q139" s="3"/>
    </row>
    <row r="140" spans="1:17" ht="78" customHeight="1">
      <c r="A140" s="173" t="s">
        <v>61</v>
      </c>
      <c r="B140" s="351"/>
      <c r="C140" s="244" t="s">
        <v>852</v>
      </c>
      <c r="D140" s="24" t="s">
        <v>21</v>
      </c>
      <c r="E140" s="346"/>
      <c r="F140" s="347"/>
      <c r="G140" s="348"/>
      <c r="H140" s="428"/>
      <c r="I140" s="426"/>
      <c r="J140" s="171" t="s">
        <v>253</v>
      </c>
      <c r="K140" s="362"/>
      <c r="L140" s="363"/>
      <c r="M140" s="4"/>
      <c r="N140" s="5"/>
      <c r="O140" s="5"/>
      <c r="P140" s="23" t="s">
        <v>140</v>
      </c>
      <c r="Q140" s="3"/>
    </row>
    <row r="141" spans="1:17" ht="69.75" customHeight="1">
      <c r="A141" s="173" t="s">
        <v>62</v>
      </c>
      <c r="B141" s="370"/>
      <c r="C141" s="244" t="s">
        <v>850</v>
      </c>
      <c r="D141" s="24" t="s">
        <v>21</v>
      </c>
      <c r="E141" s="346"/>
      <c r="F141" s="347"/>
      <c r="G141" s="348"/>
      <c r="H141" s="428"/>
      <c r="I141" s="430"/>
      <c r="J141" s="171" t="s">
        <v>251</v>
      </c>
      <c r="K141" s="364"/>
      <c r="L141" s="365"/>
      <c r="M141" s="8"/>
      <c r="N141" s="9"/>
      <c r="O141" s="9"/>
      <c r="P141" s="23" t="s">
        <v>140</v>
      </c>
      <c r="Q141" s="3"/>
    </row>
    <row r="142" spans="1:17" ht="57" customHeight="1">
      <c r="C142" s="131"/>
      <c r="E142" s="132"/>
      <c r="H142" s="186" t="s">
        <v>55</v>
      </c>
    </row>
    <row r="143" spans="1:17" ht="57.75" customHeight="1">
      <c r="C143" s="131"/>
      <c r="E143" s="132"/>
      <c r="H143" s="58" t="e">
        <f>AVERAGE(H12:H141)</f>
        <v>#DIV/0!</v>
      </c>
    </row>
  </sheetData>
  <sheetProtection algorithmName="SHA-512" hashValue="JGJEBeUcjiVuSMqHBkqbbigE+LsFnfWY6At4kk04EMn4AVYHmaC19U5KIlWvGBgi3QeqwEh1Fap3VEsPMzknzg==" saltValue="yS5QYkOTkyENayabdsQANA==" spinCount="100000" sheet="1" objects="1" scenarios="1" selectLockedCells="1"/>
  <mergeCells count="223">
    <mergeCell ref="E77:G77"/>
    <mergeCell ref="E78:G78"/>
    <mergeCell ref="K91:L103"/>
    <mergeCell ref="E74:G74"/>
    <mergeCell ref="I74:I84"/>
    <mergeCell ref="H74:H84"/>
    <mergeCell ref="K74:L84"/>
    <mergeCell ref="B74:B83"/>
    <mergeCell ref="E99:G99"/>
    <mergeCell ref="E100:G100"/>
    <mergeCell ref="E101:G101"/>
    <mergeCell ref="E102:G102"/>
    <mergeCell ref="E103:G103"/>
    <mergeCell ref="E91:G91"/>
    <mergeCell ref="E94:G94"/>
    <mergeCell ref="E95:G95"/>
    <mergeCell ref="E96:G96"/>
    <mergeCell ref="E97:G97"/>
    <mergeCell ref="E98:G98"/>
    <mergeCell ref="C90:G90"/>
    <mergeCell ref="H91:H103"/>
    <mergeCell ref="I91:I103"/>
    <mergeCell ref="B134:B141"/>
    <mergeCell ref="E126:G126"/>
    <mergeCell ref="E129:G129"/>
    <mergeCell ref="E118:G118"/>
    <mergeCell ref="B114:B122"/>
    <mergeCell ref="B91:B103"/>
    <mergeCell ref="B124:B131"/>
    <mergeCell ref="B105:B112"/>
    <mergeCell ref="E89:G89"/>
    <mergeCell ref="E132:G132"/>
    <mergeCell ref="E137:G137"/>
    <mergeCell ref="E125:G125"/>
    <mergeCell ref="E127:G127"/>
    <mergeCell ref="E128:G128"/>
    <mergeCell ref="E122:G122"/>
    <mergeCell ref="I105:I112"/>
    <mergeCell ref="C104:G104"/>
    <mergeCell ref="H114:H122"/>
    <mergeCell ref="I114:I122"/>
    <mergeCell ref="H124:H132"/>
    <mergeCell ref="I124:I132"/>
    <mergeCell ref="H134:H141"/>
    <mergeCell ref="I134:I141"/>
    <mergeCell ref="H105:H112"/>
    <mergeCell ref="E110:G110"/>
    <mergeCell ref="E111:G111"/>
    <mergeCell ref="E112:G112"/>
    <mergeCell ref="E114:G114"/>
    <mergeCell ref="E117:G117"/>
    <mergeCell ref="E121:G121"/>
    <mergeCell ref="E105:G105"/>
    <mergeCell ref="E106:G106"/>
    <mergeCell ref="E107:G107"/>
    <mergeCell ref="E108:G108"/>
    <mergeCell ref="E109:G109"/>
    <mergeCell ref="J133:P133"/>
    <mergeCell ref="E134:G134"/>
    <mergeCell ref="E135:G135"/>
    <mergeCell ref="E136:G136"/>
    <mergeCell ref="E138:G138"/>
    <mergeCell ref="J113:L113"/>
    <mergeCell ref="M113:P113"/>
    <mergeCell ref="E115:G115"/>
    <mergeCell ref="E116:G116"/>
    <mergeCell ref="E119:G119"/>
    <mergeCell ref="E120:G120"/>
    <mergeCell ref="E131:G131"/>
    <mergeCell ref="E130:G130"/>
    <mergeCell ref="C123:G123"/>
    <mergeCell ref="J123:P123"/>
    <mergeCell ref="E124:G124"/>
    <mergeCell ref="K114:L122"/>
    <mergeCell ref="K124:L132"/>
    <mergeCell ref="K134:L141"/>
    <mergeCell ref="C113:G113"/>
    <mergeCell ref="E139:G139"/>
    <mergeCell ref="E140:G140"/>
    <mergeCell ref="E141:G141"/>
    <mergeCell ref="C133:G133"/>
    <mergeCell ref="M104:P104"/>
    <mergeCell ref="M90:P90"/>
    <mergeCell ref="E92:G92"/>
    <mergeCell ref="E93:G93"/>
    <mergeCell ref="E63:G63"/>
    <mergeCell ref="E86:G86"/>
    <mergeCell ref="E87:G87"/>
    <mergeCell ref="E88:G88"/>
    <mergeCell ref="C73:G73"/>
    <mergeCell ref="C85:G85"/>
    <mergeCell ref="M85:P85"/>
    <mergeCell ref="E64:G64"/>
    <mergeCell ref="E65:G65"/>
    <mergeCell ref="E69:G69"/>
    <mergeCell ref="E70:G70"/>
    <mergeCell ref="J104:L104"/>
    <mergeCell ref="E75:G75"/>
    <mergeCell ref="E79:G79"/>
    <mergeCell ref="E80:G80"/>
    <mergeCell ref="E83:G83"/>
    <mergeCell ref="E76:G76"/>
    <mergeCell ref="E81:G81"/>
    <mergeCell ref="E82:G82"/>
    <mergeCell ref="E84:G84"/>
    <mergeCell ref="M57:P57"/>
    <mergeCell ref="E58:G58"/>
    <mergeCell ref="E59:G59"/>
    <mergeCell ref="E60:G60"/>
    <mergeCell ref="K62:L72"/>
    <mergeCell ref="K58:L60"/>
    <mergeCell ref="J73:L73"/>
    <mergeCell ref="M73:P73"/>
    <mergeCell ref="M61:P61"/>
    <mergeCell ref="H58:H60"/>
    <mergeCell ref="I58:I60"/>
    <mergeCell ref="E62:G62"/>
    <mergeCell ref="E66:G66"/>
    <mergeCell ref="E67:G67"/>
    <mergeCell ref="E68:G68"/>
    <mergeCell ref="E72:G72"/>
    <mergeCell ref="H62:H72"/>
    <mergeCell ref="I62:I72"/>
    <mergeCell ref="E71:G71"/>
    <mergeCell ref="A1:P1"/>
    <mergeCell ref="A2:P2"/>
    <mergeCell ref="A3:A9"/>
    <mergeCell ref="C3:O3"/>
    <mergeCell ref="D4:N4"/>
    <mergeCell ref="D5:E9"/>
    <mergeCell ref="F5:G5"/>
    <mergeCell ref="H5:K5"/>
    <mergeCell ref="F6:G6"/>
    <mergeCell ref="H6:K6"/>
    <mergeCell ref="F7:G7"/>
    <mergeCell ref="H7:K7"/>
    <mergeCell ref="F8:G8"/>
    <mergeCell ref="H8:K8"/>
    <mergeCell ref="F9:G9"/>
    <mergeCell ref="H9:K9"/>
    <mergeCell ref="K105:L112"/>
    <mergeCell ref="J10:L10"/>
    <mergeCell ref="J12:L12"/>
    <mergeCell ref="E10:G11"/>
    <mergeCell ref="H10:H11"/>
    <mergeCell ref="J30:P30"/>
    <mergeCell ref="E31:G31"/>
    <mergeCell ref="M21:P21"/>
    <mergeCell ref="E22:G22"/>
    <mergeCell ref="E25:G25"/>
    <mergeCell ref="E27:G27"/>
    <mergeCell ref="C21:G21"/>
    <mergeCell ref="E17:G17"/>
    <mergeCell ref="K13:L20"/>
    <mergeCell ref="M12:P12"/>
    <mergeCell ref="M10:P10"/>
    <mergeCell ref="H22:H29"/>
    <mergeCell ref="K22:L29"/>
    <mergeCell ref="K31:L49"/>
    <mergeCell ref="J50:L50"/>
    <mergeCell ref="M50:P50"/>
    <mergeCell ref="E51:G51"/>
    <mergeCell ref="I10:I11"/>
    <mergeCell ref="J90:L90"/>
    <mergeCell ref="B31:B49"/>
    <mergeCell ref="B51:B56"/>
    <mergeCell ref="E52:G52"/>
    <mergeCell ref="E53:G53"/>
    <mergeCell ref="E54:G54"/>
    <mergeCell ref="E56:G56"/>
    <mergeCell ref="C30:G30"/>
    <mergeCell ref="C50:G50"/>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5:G55"/>
    <mergeCell ref="E20:G20"/>
    <mergeCell ref="E23:G23"/>
    <mergeCell ref="E24:G24"/>
    <mergeCell ref="E26:G26"/>
    <mergeCell ref="A10:A11"/>
    <mergeCell ref="B10:B11"/>
    <mergeCell ref="C10:C11"/>
    <mergeCell ref="D10:D11"/>
    <mergeCell ref="B22:B29"/>
    <mergeCell ref="C12:G12"/>
    <mergeCell ref="E28:G28"/>
    <mergeCell ref="E29:G29"/>
    <mergeCell ref="J21:L21"/>
    <mergeCell ref="E32:G32"/>
    <mergeCell ref="E33:G33"/>
    <mergeCell ref="B62:B72"/>
    <mergeCell ref="B86:B89"/>
    <mergeCell ref="B58:B60"/>
    <mergeCell ref="B13:B20"/>
    <mergeCell ref="E13:G13"/>
    <mergeCell ref="E34:G34"/>
    <mergeCell ref="C57:G57"/>
    <mergeCell ref="J57:L57"/>
    <mergeCell ref="C61:G61"/>
    <mergeCell ref="J61:L61"/>
    <mergeCell ref="J85:L85"/>
    <mergeCell ref="K86:L89"/>
    <mergeCell ref="K51:L56"/>
    <mergeCell ref="E14:G14"/>
    <mergeCell ref="E15:G15"/>
    <mergeCell ref="H86:H89"/>
    <mergeCell ref="I86:I89"/>
    <mergeCell ref="E16:G16"/>
    <mergeCell ref="E18:G18"/>
    <mergeCell ref="E19:G19"/>
  </mergeCells>
  <conditionalFormatting sqref="D13:D20">
    <cfRule type="colorScale" priority="239">
      <colorScale>
        <cfvo type="num" val="0"/>
        <cfvo type="num" val="1"/>
        <cfvo type="num" val="2"/>
        <color rgb="FFFF0000"/>
        <color rgb="FFFFFF00"/>
        <color rgb="FF057D19"/>
      </colorScale>
    </cfRule>
    <cfRule type="colorScale" priority="240">
      <colorScale>
        <cfvo type="num" val="0"/>
        <cfvo type="percentile" val="50"/>
        <cfvo type="max"/>
        <color rgb="FFF8696B"/>
        <color rgb="FFFFEB84"/>
        <color rgb="FF63BE7B"/>
      </colorScale>
    </cfRule>
    <cfRule type="colorScale" priority="241">
      <colorScale>
        <cfvo type="percent" val="&quot;*&quot;"/>
        <cfvo type="percentile" val="50"/>
        <cfvo type="max"/>
        <color theme="6"/>
        <color rgb="FFFFEB84"/>
        <color rgb="FF63BE7B"/>
      </colorScale>
    </cfRule>
    <cfRule type="colorScale" priority="242">
      <colorScale>
        <cfvo type="num" val="0"/>
        <cfvo type="num" val="1"/>
        <cfvo type="num" val="2"/>
        <color theme="2" tint="-0.749992370372631"/>
        <color theme="3"/>
        <color theme="7"/>
      </colorScale>
    </cfRule>
    <cfRule type="expression" dxfId="373" priority="243">
      <formula>3</formula>
    </cfRule>
    <cfRule type="cellIs" dxfId="372" priority="244" operator="equal">
      <formula>1</formula>
    </cfRule>
    <cfRule type="cellIs" dxfId="371" priority="245" operator="equal">
      <formula>2</formula>
    </cfRule>
    <cfRule type="cellIs" dxfId="370" priority="246" operator="equal">
      <formula>3</formula>
    </cfRule>
    <cfRule type="cellIs" dxfId="369" priority="247" operator="equal">
      <formula>2</formula>
    </cfRule>
    <cfRule type="cellIs" dxfId="368" priority="248" operator="equal">
      <formula>1</formula>
    </cfRule>
    <cfRule type="cellIs" dxfId="367" priority="249" operator="equal">
      <formula>0</formula>
    </cfRule>
    <cfRule type="cellIs" dxfId="366" priority="250" operator="equal">
      <formula>1</formula>
    </cfRule>
    <cfRule type="cellIs" dxfId="365" priority="251" operator="equal">
      <formula>2</formula>
    </cfRule>
    <cfRule type="cellIs" dxfId="364" priority="252" operator="equal">
      <formula>3</formula>
    </cfRule>
  </conditionalFormatting>
  <conditionalFormatting sqref="D22:D29">
    <cfRule type="colorScale" priority="225">
      <colorScale>
        <cfvo type="num" val="0"/>
        <cfvo type="num" val="1"/>
        <cfvo type="num" val="2"/>
        <color rgb="FFFF0000"/>
        <color rgb="FFFFFF00"/>
        <color rgb="FF057D19"/>
      </colorScale>
    </cfRule>
    <cfRule type="colorScale" priority="226">
      <colorScale>
        <cfvo type="num" val="0"/>
        <cfvo type="percentile" val="50"/>
        <cfvo type="max"/>
        <color rgb="FFF8696B"/>
        <color rgb="FFFFEB84"/>
        <color rgb="FF63BE7B"/>
      </colorScale>
    </cfRule>
    <cfRule type="colorScale" priority="227">
      <colorScale>
        <cfvo type="percent" val="&quot;*&quot;"/>
        <cfvo type="percentile" val="50"/>
        <cfvo type="max"/>
        <color theme="6"/>
        <color rgb="FFFFEB84"/>
        <color rgb="FF63BE7B"/>
      </colorScale>
    </cfRule>
    <cfRule type="colorScale" priority="228">
      <colorScale>
        <cfvo type="num" val="0"/>
        <cfvo type="num" val="1"/>
        <cfvo type="num" val="2"/>
        <color theme="2" tint="-0.749992370372631"/>
        <color theme="3"/>
        <color theme="7"/>
      </colorScale>
    </cfRule>
    <cfRule type="expression" dxfId="363" priority="229">
      <formula>3</formula>
    </cfRule>
    <cfRule type="cellIs" dxfId="362" priority="230" operator="equal">
      <formula>1</formula>
    </cfRule>
    <cfRule type="cellIs" dxfId="361" priority="231" operator="equal">
      <formula>2</formula>
    </cfRule>
    <cfRule type="cellIs" dxfId="360" priority="232" operator="equal">
      <formula>3</formula>
    </cfRule>
    <cfRule type="cellIs" dxfId="359" priority="233" operator="equal">
      <formula>2</formula>
    </cfRule>
    <cfRule type="cellIs" dxfId="358" priority="234" operator="equal">
      <formula>1</formula>
    </cfRule>
    <cfRule type="cellIs" dxfId="357" priority="235" operator="equal">
      <formula>0</formula>
    </cfRule>
    <cfRule type="cellIs" dxfId="356" priority="236" operator="equal">
      <formula>1</formula>
    </cfRule>
    <cfRule type="cellIs" dxfId="355" priority="237" operator="equal">
      <formula>2</formula>
    </cfRule>
    <cfRule type="cellIs" dxfId="354" priority="238" operator="equal">
      <formula>3</formula>
    </cfRule>
  </conditionalFormatting>
  <conditionalFormatting sqref="D31:D49">
    <cfRule type="colorScale" priority="211">
      <colorScale>
        <cfvo type="num" val="0"/>
        <cfvo type="num" val="1"/>
        <cfvo type="num" val="2"/>
        <color rgb="FFFF0000"/>
        <color rgb="FFFFFF00"/>
        <color rgb="FF057D19"/>
      </colorScale>
    </cfRule>
    <cfRule type="colorScale" priority="212">
      <colorScale>
        <cfvo type="num" val="0"/>
        <cfvo type="percentile" val="50"/>
        <cfvo type="max"/>
        <color rgb="FFF8696B"/>
        <color rgb="FFFFEB84"/>
        <color rgb="FF63BE7B"/>
      </colorScale>
    </cfRule>
    <cfRule type="colorScale" priority="213">
      <colorScale>
        <cfvo type="percent" val="&quot;*&quot;"/>
        <cfvo type="percentile" val="50"/>
        <cfvo type="max"/>
        <color theme="6"/>
        <color rgb="FFFFEB84"/>
        <color rgb="FF63BE7B"/>
      </colorScale>
    </cfRule>
    <cfRule type="colorScale" priority="214">
      <colorScale>
        <cfvo type="num" val="0"/>
        <cfvo type="num" val="1"/>
        <cfvo type="num" val="2"/>
        <color theme="2" tint="-0.749992370372631"/>
        <color theme="3"/>
        <color theme="7"/>
      </colorScale>
    </cfRule>
    <cfRule type="expression" dxfId="353" priority="215">
      <formula>3</formula>
    </cfRule>
    <cfRule type="cellIs" dxfId="352" priority="216" operator="equal">
      <formula>1</formula>
    </cfRule>
    <cfRule type="cellIs" dxfId="351" priority="217" operator="equal">
      <formula>2</formula>
    </cfRule>
    <cfRule type="cellIs" dxfId="350" priority="218" operator="equal">
      <formula>3</formula>
    </cfRule>
    <cfRule type="cellIs" dxfId="349" priority="219" operator="equal">
      <formula>2</formula>
    </cfRule>
    <cfRule type="cellIs" dxfId="348" priority="220" operator="equal">
      <formula>1</formula>
    </cfRule>
    <cfRule type="cellIs" dxfId="347" priority="221" operator="equal">
      <formula>0</formula>
    </cfRule>
    <cfRule type="cellIs" dxfId="346" priority="222" operator="equal">
      <formula>1</formula>
    </cfRule>
    <cfRule type="cellIs" dxfId="345" priority="223" operator="equal">
      <formula>2</formula>
    </cfRule>
    <cfRule type="cellIs" dxfId="344" priority="224" operator="equal">
      <formula>3</formula>
    </cfRule>
  </conditionalFormatting>
  <conditionalFormatting sqref="D51:D56">
    <cfRule type="colorScale" priority="197">
      <colorScale>
        <cfvo type="num" val="0"/>
        <cfvo type="num" val="1"/>
        <cfvo type="num" val="2"/>
        <color rgb="FFFF0000"/>
        <color rgb="FFFFFF00"/>
        <color rgb="FF057D19"/>
      </colorScale>
    </cfRule>
    <cfRule type="colorScale" priority="198">
      <colorScale>
        <cfvo type="num" val="0"/>
        <cfvo type="percentile" val="50"/>
        <cfvo type="max"/>
        <color rgb="FFF8696B"/>
        <color rgb="FFFFEB84"/>
        <color rgb="FF63BE7B"/>
      </colorScale>
    </cfRule>
    <cfRule type="colorScale" priority="199">
      <colorScale>
        <cfvo type="percent" val="&quot;*&quot;"/>
        <cfvo type="percentile" val="50"/>
        <cfvo type="max"/>
        <color theme="6"/>
        <color rgb="FFFFEB84"/>
        <color rgb="FF63BE7B"/>
      </colorScale>
    </cfRule>
    <cfRule type="colorScale" priority="200">
      <colorScale>
        <cfvo type="num" val="0"/>
        <cfvo type="num" val="1"/>
        <cfvo type="num" val="2"/>
        <color theme="2" tint="-0.749992370372631"/>
        <color theme="3"/>
        <color theme="7"/>
      </colorScale>
    </cfRule>
    <cfRule type="expression" dxfId="343" priority="201">
      <formula>3</formula>
    </cfRule>
    <cfRule type="cellIs" dxfId="342" priority="202" operator="equal">
      <formula>1</formula>
    </cfRule>
    <cfRule type="cellIs" dxfId="341" priority="203" operator="equal">
      <formula>2</formula>
    </cfRule>
    <cfRule type="cellIs" dxfId="340" priority="204" operator="equal">
      <formula>3</formula>
    </cfRule>
    <cfRule type="cellIs" dxfId="339" priority="205" operator="equal">
      <formula>2</formula>
    </cfRule>
    <cfRule type="cellIs" dxfId="338" priority="206" operator="equal">
      <formula>1</formula>
    </cfRule>
    <cfRule type="cellIs" dxfId="337" priority="207" operator="equal">
      <formula>0</formula>
    </cfRule>
    <cfRule type="cellIs" dxfId="336" priority="208" operator="equal">
      <formula>1</formula>
    </cfRule>
    <cfRule type="cellIs" dxfId="335" priority="209" operator="equal">
      <formula>2</formula>
    </cfRule>
    <cfRule type="cellIs" dxfId="334" priority="210" operator="equal">
      <formula>3</formula>
    </cfRule>
  </conditionalFormatting>
  <conditionalFormatting sqref="D58:D60">
    <cfRule type="colorScale" priority="183">
      <colorScale>
        <cfvo type="num" val="0"/>
        <cfvo type="num" val="1"/>
        <cfvo type="num" val="2"/>
        <color rgb="FFFF0000"/>
        <color rgb="FFFFFF00"/>
        <color rgb="FF057D19"/>
      </colorScale>
    </cfRule>
    <cfRule type="colorScale" priority="184">
      <colorScale>
        <cfvo type="num" val="0"/>
        <cfvo type="percentile" val="50"/>
        <cfvo type="max"/>
        <color rgb="FFF8696B"/>
        <color rgb="FFFFEB84"/>
        <color rgb="FF63BE7B"/>
      </colorScale>
    </cfRule>
    <cfRule type="colorScale" priority="185">
      <colorScale>
        <cfvo type="percent" val="&quot;*&quot;"/>
        <cfvo type="percentile" val="50"/>
        <cfvo type="max"/>
        <color theme="6"/>
        <color rgb="FFFFEB84"/>
        <color rgb="FF63BE7B"/>
      </colorScale>
    </cfRule>
    <cfRule type="colorScale" priority="186">
      <colorScale>
        <cfvo type="num" val="0"/>
        <cfvo type="num" val="1"/>
        <cfvo type="num" val="2"/>
        <color theme="2" tint="-0.749992370372631"/>
        <color theme="3"/>
        <color theme="7"/>
      </colorScale>
    </cfRule>
    <cfRule type="expression" dxfId="333" priority="187">
      <formula>3</formula>
    </cfRule>
    <cfRule type="cellIs" dxfId="332" priority="188" operator="equal">
      <formula>1</formula>
    </cfRule>
    <cfRule type="cellIs" dxfId="331" priority="189" operator="equal">
      <formula>2</formula>
    </cfRule>
    <cfRule type="cellIs" dxfId="330" priority="190" operator="equal">
      <formula>3</formula>
    </cfRule>
    <cfRule type="cellIs" dxfId="329" priority="191" operator="equal">
      <formula>2</formula>
    </cfRule>
    <cfRule type="cellIs" dxfId="328" priority="192" operator="equal">
      <formula>1</formula>
    </cfRule>
    <cfRule type="cellIs" dxfId="327" priority="193" operator="equal">
      <formula>0</formula>
    </cfRule>
    <cfRule type="cellIs" dxfId="326" priority="194" operator="equal">
      <formula>1</formula>
    </cfRule>
    <cfRule type="cellIs" dxfId="325" priority="195" operator="equal">
      <formula>2</formula>
    </cfRule>
    <cfRule type="cellIs" dxfId="324" priority="196" operator="equal">
      <formula>3</formula>
    </cfRule>
  </conditionalFormatting>
  <conditionalFormatting sqref="D62:D72">
    <cfRule type="colorScale" priority="169">
      <colorScale>
        <cfvo type="num" val="0"/>
        <cfvo type="num" val="1"/>
        <cfvo type="num" val="2"/>
        <color rgb="FFFF0000"/>
        <color rgb="FFFFFF00"/>
        <color rgb="FF057D19"/>
      </colorScale>
    </cfRule>
    <cfRule type="colorScale" priority="170">
      <colorScale>
        <cfvo type="num" val="0"/>
        <cfvo type="percentile" val="50"/>
        <cfvo type="max"/>
        <color rgb="FFF8696B"/>
        <color rgb="FFFFEB84"/>
        <color rgb="FF63BE7B"/>
      </colorScale>
    </cfRule>
    <cfRule type="colorScale" priority="171">
      <colorScale>
        <cfvo type="percent" val="&quot;*&quot;"/>
        <cfvo type="percentile" val="50"/>
        <cfvo type="max"/>
        <color theme="6"/>
        <color rgb="FFFFEB84"/>
        <color rgb="FF63BE7B"/>
      </colorScale>
    </cfRule>
    <cfRule type="colorScale" priority="172">
      <colorScale>
        <cfvo type="num" val="0"/>
        <cfvo type="num" val="1"/>
        <cfvo type="num" val="2"/>
        <color theme="2" tint="-0.749992370372631"/>
        <color theme="3"/>
        <color theme="7"/>
      </colorScale>
    </cfRule>
    <cfRule type="expression" dxfId="323" priority="173">
      <formula>3</formula>
    </cfRule>
    <cfRule type="cellIs" dxfId="322" priority="174" operator="equal">
      <formula>1</formula>
    </cfRule>
    <cfRule type="cellIs" dxfId="321" priority="175" operator="equal">
      <formula>2</formula>
    </cfRule>
    <cfRule type="cellIs" dxfId="320" priority="176" operator="equal">
      <formula>3</formula>
    </cfRule>
    <cfRule type="cellIs" dxfId="319" priority="177" operator="equal">
      <formula>2</formula>
    </cfRule>
    <cfRule type="cellIs" dxfId="318" priority="178" operator="equal">
      <formula>1</formula>
    </cfRule>
    <cfRule type="cellIs" dxfId="317" priority="179" operator="equal">
      <formula>0</formula>
    </cfRule>
    <cfRule type="cellIs" dxfId="316" priority="180" operator="equal">
      <formula>1</formula>
    </cfRule>
    <cfRule type="cellIs" dxfId="315" priority="181" operator="equal">
      <formula>2</formula>
    </cfRule>
    <cfRule type="cellIs" dxfId="314" priority="182" operator="equal">
      <formula>3</formula>
    </cfRule>
  </conditionalFormatting>
  <conditionalFormatting sqref="D74:D84">
    <cfRule type="colorScale" priority="155">
      <colorScale>
        <cfvo type="num" val="0"/>
        <cfvo type="num" val="1"/>
        <cfvo type="num" val="2"/>
        <color rgb="FFFF0000"/>
        <color rgb="FFFFFF00"/>
        <color rgb="FF057D19"/>
      </colorScale>
    </cfRule>
    <cfRule type="colorScale" priority="156">
      <colorScale>
        <cfvo type="num" val="0"/>
        <cfvo type="percentile" val="50"/>
        <cfvo type="max"/>
        <color rgb="FFF8696B"/>
        <color rgb="FFFFEB84"/>
        <color rgb="FF63BE7B"/>
      </colorScale>
    </cfRule>
    <cfRule type="colorScale" priority="157">
      <colorScale>
        <cfvo type="percent" val="&quot;*&quot;"/>
        <cfvo type="percentile" val="50"/>
        <cfvo type="max"/>
        <color theme="6"/>
        <color rgb="FFFFEB84"/>
        <color rgb="FF63BE7B"/>
      </colorScale>
    </cfRule>
    <cfRule type="colorScale" priority="158">
      <colorScale>
        <cfvo type="num" val="0"/>
        <cfvo type="num" val="1"/>
        <cfvo type="num" val="2"/>
        <color theme="2" tint="-0.749992370372631"/>
        <color theme="3"/>
        <color theme="7"/>
      </colorScale>
    </cfRule>
    <cfRule type="expression" dxfId="313" priority="159">
      <formula>3</formula>
    </cfRule>
    <cfRule type="cellIs" dxfId="312" priority="160" operator="equal">
      <formula>1</formula>
    </cfRule>
    <cfRule type="cellIs" dxfId="311" priority="161" operator="equal">
      <formula>2</formula>
    </cfRule>
    <cfRule type="cellIs" dxfId="310" priority="162" operator="equal">
      <formula>3</formula>
    </cfRule>
    <cfRule type="cellIs" dxfId="309" priority="163" operator="equal">
      <formula>2</formula>
    </cfRule>
    <cfRule type="cellIs" dxfId="308" priority="164" operator="equal">
      <formula>1</formula>
    </cfRule>
    <cfRule type="cellIs" dxfId="307" priority="165" operator="equal">
      <formula>0</formula>
    </cfRule>
    <cfRule type="cellIs" dxfId="306" priority="166" operator="equal">
      <formula>1</formula>
    </cfRule>
    <cfRule type="cellIs" dxfId="305" priority="167" operator="equal">
      <formula>2</formula>
    </cfRule>
    <cfRule type="cellIs" dxfId="304" priority="168" operator="equal">
      <formula>3</formula>
    </cfRule>
  </conditionalFormatting>
  <conditionalFormatting sqref="D86:D89">
    <cfRule type="colorScale" priority="141">
      <colorScale>
        <cfvo type="num" val="0"/>
        <cfvo type="num" val="1"/>
        <cfvo type="num" val="2"/>
        <color rgb="FFFF0000"/>
        <color rgb="FFFFFF00"/>
        <color rgb="FF057D19"/>
      </colorScale>
    </cfRule>
    <cfRule type="colorScale" priority="142">
      <colorScale>
        <cfvo type="num" val="0"/>
        <cfvo type="percentile" val="50"/>
        <cfvo type="max"/>
        <color rgb="FFF8696B"/>
        <color rgb="FFFFEB84"/>
        <color rgb="FF63BE7B"/>
      </colorScale>
    </cfRule>
    <cfRule type="colorScale" priority="143">
      <colorScale>
        <cfvo type="percent" val="&quot;*&quot;"/>
        <cfvo type="percentile" val="50"/>
        <cfvo type="max"/>
        <color theme="6"/>
        <color rgb="FFFFEB84"/>
        <color rgb="FF63BE7B"/>
      </colorScale>
    </cfRule>
    <cfRule type="colorScale" priority="144">
      <colorScale>
        <cfvo type="num" val="0"/>
        <cfvo type="num" val="1"/>
        <cfvo type="num" val="2"/>
        <color theme="2" tint="-0.749992370372631"/>
        <color theme="3"/>
        <color theme="7"/>
      </colorScale>
    </cfRule>
    <cfRule type="expression" dxfId="303" priority="145">
      <formula>3</formula>
    </cfRule>
    <cfRule type="cellIs" dxfId="302" priority="146" operator="equal">
      <formula>1</formula>
    </cfRule>
    <cfRule type="cellIs" dxfId="301" priority="147" operator="equal">
      <formula>2</formula>
    </cfRule>
    <cfRule type="cellIs" dxfId="300" priority="148" operator="equal">
      <formula>3</formula>
    </cfRule>
    <cfRule type="cellIs" dxfId="299" priority="149" operator="equal">
      <formula>2</formula>
    </cfRule>
    <cfRule type="cellIs" dxfId="298" priority="150" operator="equal">
      <formula>1</formula>
    </cfRule>
    <cfRule type="cellIs" dxfId="297" priority="151" operator="equal">
      <formula>0</formula>
    </cfRule>
    <cfRule type="cellIs" dxfId="296" priority="152" operator="equal">
      <formula>1</formula>
    </cfRule>
    <cfRule type="cellIs" dxfId="295" priority="153" operator="equal">
      <formula>2</formula>
    </cfRule>
    <cfRule type="cellIs" dxfId="294" priority="154" operator="equal">
      <formula>3</formula>
    </cfRule>
  </conditionalFormatting>
  <conditionalFormatting sqref="D91:D103">
    <cfRule type="colorScale" priority="127">
      <colorScale>
        <cfvo type="num" val="0"/>
        <cfvo type="num" val="1"/>
        <cfvo type="num" val="2"/>
        <color rgb="FFFF0000"/>
        <color rgb="FFFFFF00"/>
        <color rgb="FF057D19"/>
      </colorScale>
    </cfRule>
    <cfRule type="colorScale" priority="128">
      <colorScale>
        <cfvo type="num" val="0"/>
        <cfvo type="percentile" val="50"/>
        <cfvo type="max"/>
        <color rgb="FFF8696B"/>
        <color rgb="FFFFEB84"/>
        <color rgb="FF63BE7B"/>
      </colorScale>
    </cfRule>
    <cfRule type="colorScale" priority="129">
      <colorScale>
        <cfvo type="percent" val="&quot;*&quot;"/>
        <cfvo type="percentile" val="50"/>
        <cfvo type="max"/>
        <color theme="6"/>
        <color rgb="FFFFEB84"/>
        <color rgb="FF63BE7B"/>
      </colorScale>
    </cfRule>
    <cfRule type="colorScale" priority="130">
      <colorScale>
        <cfvo type="num" val="0"/>
        <cfvo type="num" val="1"/>
        <cfvo type="num" val="2"/>
        <color theme="2" tint="-0.749992370372631"/>
        <color theme="3"/>
        <color theme="7"/>
      </colorScale>
    </cfRule>
    <cfRule type="expression" dxfId="293" priority="131">
      <formula>3</formula>
    </cfRule>
    <cfRule type="cellIs" dxfId="292" priority="132" operator="equal">
      <formula>1</formula>
    </cfRule>
    <cfRule type="cellIs" dxfId="291" priority="133" operator="equal">
      <formula>2</formula>
    </cfRule>
    <cfRule type="cellIs" dxfId="290" priority="134" operator="equal">
      <formula>3</formula>
    </cfRule>
    <cfRule type="cellIs" dxfId="289" priority="135" operator="equal">
      <formula>2</formula>
    </cfRule>
    <cfRule type="cellIs" dxfId="288" priority="136" operator="equal">
      <formula>1</formula>
    </cfRule>
    <cfRule type="cellIs" dxfId="287" priority="137" operator="equal">
      <formula>0</formula>
    </cfRule>
    <cfRule type="cellIs" dxfId="286" priority="138" operator="equal">
      <formula>1</formula>
    </cfRule>
    <cfRule type="cellIs" dxfId="285" priority="139" operator="equal">
      <formula>2</formula>
    </cfRule>
    <cfRule type="cellIs" dxfId="284" priority="140" operator="equal">
      <formula>3</formula>
    </cfRule>
  </conditionalFormatting>
  <conditionalFormatting sqref="D105:D112">
    <cfRule type="colorScale" priority="113">
      <colorScale>
        <cfvo type="num" val="0"/>
        <cfvo type="num" val="1"/>
        <cfvo type="num" val="2"/>
        <color rgb="FFFF0000"/>
        <color rgb="FFFFFF00"/>
        <color rgb="FF057D19"/>
      </colorScale>
    </cfRule>
    <cfRule type="colorScale" priority="114">
      <colorScale>
        <cfvo type="num" val="0"/>
        <cfvo type="percentile" val="50"/>
        <cfvo type="max"/>
        <color rgb="FFF8696B"/>
        <color rgb="FFFFEB84"/>
        <color rgb="FF63BE7B"/>
      </colorScale>
    </cfRule>
    <cfRule type="colorScale" priority="115">
      <colorScale>
        <cfvo type="percent" val="&quot;*&quot;"/>
        <cfvo type="percentile" val="50"/>
        <cfvo type="max"/>
        <color theme="6"/>
        <color rgb="FFFFEB84"/>
        <color rgb="FF63BE7B"/>
      </colorScale>
    </cfRule>
    <cfRule type="colorScale" priority="116">
      <colorScale>
        <cfvo type="num" val="0"/>
        <cfvo type="num" val="1"/>
        <cfvo type="num" val="2"/>
        <color theme="2" tint="-0.749992370372631"/>
        <color theme="3"/>
        <color theme="7"/>
      </colorScale>
    </cfRule>
    <cfRule type="expression" dxfId="283" priority="117">
      <formula>3</formula>
    </cfRule>
    <cfRule type="cellIs" dxfId="282" priority="118" operator="equal">
      <formula>1</formula>
    </cfRule>
    <cfRule type="cellIs" dxfId="281" priority="119" operator="equal">
      <formula>2</formula>
    </cfRule>
    <cfRule type="cellIs" dxfId="280" priority="120" operator="equal">
      <formula>3</formula>
    </cfRule>
    <cfRule type="cellIs" dxfId="279" priority="121" operator="equal">
      <formula>2</formula>
    </cfRule>
    <cfRule type="cellIs" dxfId="278" priority="122" operator="equal">
      <formula>1</formula>
    </cfRule>
    <cfRule type="cellIs" dxfId="277" priority="123" operator="equal">
      <formula>0</formula>
    </cfRule>
    <cfRule type="cellIs" dxfId="276" priority="124" operator="equal">
      <formula>1</formula>
    </cfRule>
    <cfRule type="cellIs" dxfId="275" priority="125" operator="equal">
      <formula>2</formula>
    </cfRule>
    <cfRule type="cellIs" dxfId="274" priority="126" operator="equal">
      <formula>3</formula>
    </cfRule>
  </conditionalFormatting>
  <conditionalFormatting sqref="D114:D122">
    <cfRule type="colorScale" priority="99">
      <colorScale>
        <cfvo type="num" val="0"/>
        <cfvo type="num" val="1"/>
        <cfvo type="num" val="2"/>
        <color rgb="FFFF0000"/>
        <color rgb="FFFFFF00"/>
        <color rgb="FF057D19"/>
      </colorScale>
    </cfRule>
    <cfRule type="colorScale" priority="100">
      <colorScale>
        <cfvo type="num" val="0"/>
        <cfvo type="percentile" val="50"/>
        <cfvo type="max"/>
        <color rgb="FFF8696B"/>
        <color rgb="FFFFEB84"/>
        <color rgb="FF63BE7B"/>
      </colorScale>
    </cfRule>
    <cfRule type="colorScale" priority="101">
      <colorScale>
        <cfvo type="percent" val="&quot;*&quot;"/>
        <cfvo type="percentile" val="50"/>
        <cfvo type="max"/>
        <color theme="6"/>
        <color rgb="FFFFEB84"/>
        <color rgb="FF63BE7B"/>
      </colorScale>
    </cfRule>
    <cfRule type="colorScale" priority="102">
      <colorScale>
        <cfvo type="num" val="0"/>
        <cfvo type="num" val="1"/>
        <cfvo type="num" val="2"/>
        <color theme="2" tint="-0.749992370372631"/>
        <color theme="3"/>
        <color theme="7"/>
      </colorScale>
    </cfRule>
    <cfRule type="expression" dxfId="273" priority="103">
      <formula>3</formula>
    </cfRule>
    <cfRule type="cellIs" dxfId="272" priority="104" operator="equal">
      <formula>1</formula>
    </cfRule>
    <cfRule type="cellIs" dxfId="271" priority="105" operator="equal">
      <formula>2</formula>
    </cfRule>
    <cfRule type="cellIs" dxfId="270" priority="106" operator="equal">
      <formula>3</formula>
    </cfRule>
    <cfRule type="cellIs" dxfId="269" priority="107" operator="equal">
      <formula>2</formula>
    </cfRule>
    <cfRule type="cellIs" dxfId="268" priority="108" operator="equal">
      <formula>1</formula>
    </cfRule>
    <cfRule type="cellIs" dxfId="267" priority="109" operator="equal">
      <formula>0</formula>
    </cfRule>
    <cfRule type="cellIs" dxfId="266" priority="110" operator="equal">
      <formula>1</formula>
    </cfRule>
    <cfRule type="cellIs" dxfId="265" priority="111" operator="equal">
      <formula>2</formula>
    </cfRule>
    <cfRule type="cellIs" dxfId="264" priority="112" operator="equal">
      <formula>3</formula>
    </cfRule>
  </conditionalFormatting>
  <conditionalFormatting sqref="D124:D132">
    <cfRule type="colorScale" priority="85">
      <colorScale>
        <cfvo type="num" val="0"/>
        <cfvo type="num" val="1"/>
        <cfvo type="num" val="2"/>
        <color rgb="FFFF0000"/>
        <color rgb="FFFFFF00"/>
        <color rgb="FF057D19"/>
      </colorScale>
    </cfRule>
    <cfRule type="colorScale" priority="86">
      <colorScale>
        <cfvo type="num" val="0"/>
        <cfvo type="percentile" val="50"/>
        <cfvo type="max"/>
        <color rgb="FFF8696B"/>
        <color rgb="FFFFEB84"/>
        <color rgb="FF63BE7B"/>
      </colorScale>
    </cfRule>
    <cfRule type="colorScale" priority="87">
      <colorScale>
        <cfvo type="percent" val="&quot;*&quot;"/>
        <cfvo type="percentile" val="50"/>
        <cfvo type="max"/>
        <color theme="6"/>
        <color rgb="FFFFEB84"/>
        <color rgb="FF63BE7B"/>
      </colorScale>
    </cfRule>
    <cfRule type="colorScale" priority="88">
      <colorScale>
        <cfvo type="num" val="0"/>
        <cfvo type="num" val="1"/>
        <cfvo type="num" val="2"/>
        <color theme="2" tint="-0.749992370372631"/>
        <color theme="3"/>
        <color theme="7"/>
      </colorScale>
    </cfRule>
    <cfRule type="expression" dxfId="263" priority="89">
      <formula>3</formula>
    </cfRule>
    <cfRule type="cellIs" dxfId="262" priority="90" operator="equal">
      <formula>1</formula>
    </cfRule>
    <cfRule type="cellIs" dxfId="261" priority="91" operator="equal">
      <formula>2</formula>
    </cfRule>
    <cfRule type="cellIs" dxfId="260" priority="92" operator="equal">
      <formula>3</formula>
    </cfRule>
    <cfRule type="cellIs" dxfId="259" priority="93" operator="equal">
      <formula>2</formula>
    </cfRule>
    <cfRule type="cellIs" dxfId="258" priority="94" operator="equal">
      <formula>1</formula>
    </cfRule>
    <cfRule type="cellIs" dxfId="257" priority="95" operator="equal">
      <formula>0</formula>
    </cfRule>
    <cfRule type="cellIs" dxfId="256" priority="96" operator="equal">
      <formula>1</formula>
    </cfRule>
    <cfRule type="cellIs" dxfId="255" priority="97" operator="equal">
      <formula>2</formula>
    </cfRule>
    <cfRule type="cellIs" dxfId="254" priority="98" operator="equal">
      <formula>3</formula>
    </cfRule>
  </conditionalFormatting>
  <conditionalFormatting sqref="D134:D141">
    <cfRule type="colorScale" priority="71">
      <colorScale>
        <cfvo type="num" val="0"/>
        <cfvo type="num" val="1"/>
        <cfvo type="num" val="2"/>
        <color rgb="FFFF0000"/>
        <color rgb="FFFFFF00"/>
        <color rgb="FF057D19"/>
      </colorScale>
    </cfRule>
    <cfRule type="colorScale" priority="72">
      <colorScale>
        <cfvo type="num" val="0"/>
        <cfvo type="percentile" val="50"/>
        <cfvo type="max"/>
        <color rgb="FFF8696B"/>
        <color rgb="FFFFEB84"/>
        <color rgb="FF63BE7B"/>
      </colorScale>
    </cfRule>
    <cfRule type="colorScale" priority="73">
      <colorScale>
        <cfvo type="percent" val="&quot;*&quot;"/>
        <cfvo type="percentile" val="50"/>
        <cfvo type="max"/>
        <color theme="6"/>
        <color rgb="FFFFEB84"/>
        <color rgb="FF63BE7B"/>
      </colorScale>
    </cfRule>
    <cfRule type="colorScale" priority="74">
      <colorScale>
        <cfvo type="num" val="0"/>
        <cfvo type="num" val="1"/>
        <cfvo type="num" val="2"/>
        <color theme="2" tint="-0.749992370372631"/>
        <color theme="3"/>
        <color theme="7"/>
      </colorScale>
    </cfRule>
    <cfRule type="expression" dxfId="253" priority="75">
      <formula>3</formula>
    </cfRule>
    <cfRule type="cellIs" dxfId="252" priority="76" operator="equal">
      <formula>1</formula>
    </cfRule>
    <cfRule type="cellIs" dxfId="251" priority="77" operator="equal">
      <formula>2</formula>
    </cfRule>
    <cfRule type="cellIs" dxfId="250" priority="78" operator="equal">
      <formula>3</formula>
    </cfRule>
    <cfRule type="cellIs" dxfId="249" priority="79" operator="equal">
      <formula>2</formula>
    </cfRule>
    <cfRule type="cellIs" dxfId="248" priority="80" operator="equal">
      <formula>1</formula>
    </cfRule>
    <cfRule type="cellIs" dxfId="247" priority="81" operator="equal">
      <formula>0</formula>
    </cfRule>
    <cfRule type="cellIs" dxfId="246" priority="82" operator="equal">
      <formula>1</formula>
    </cfRule>
    <cfRule type="cellIs" dxfId="245" priority="83" operator="equal">
      <formula>2</formula>
    </cfRule>
    <cfRule type="cellIs" dxfId="244" priority="84" operator="equal">
      <formula>3</formula>
    </cfRule>
  </conditionalFormatting>
  <conditionalFormatting sqref="F6">
    <cfRule type="cellIs" dxfId="243" priority="2164" stopIfTrue="1" operator="equal">
      <formula>0.8</formula>
    </cfRule>
    <cfRule type="cellIs" dxfId="242" priority="2165" stopIfTrue="1" operator="greaterThan">
      <formula>0.8</formula>
    </cfRule>
  </conditionalFormatting>
  <conditionalFormatting sqref="F7">
    <cfRule type="cellIs" dxfId="241" priority="2166" stopIfTrue="1" operator="greaterThan">
      <formula>0.5</formula>
    </cfRule>
    <cfRule type="cellIs" dxfId="240" priority="2167" stopIfTrue="1" operator="equal">
      <formula>0.5</formula>
    </cfRule>
  </conditionalFormatting>
  <conditionalFormatting sqref="F8">
    <cfRule type="cellIs" dxfId="239" priority="2168" stopIfTrue="1" operator="lessThan">
      <formula>0.5</formula>
    </cfRule>
  </conditionalFormatting>
  <conditionalFormatting sqref="H12">
    <cfRule type="containsText" dxfId="238" priority="1553" operator="containsText" text="N/A">
      <formula>NOT(ISERROR(SEARCH("N/A",H12)))</formula>
    </cfRule>
    <cfRule type="cellIs" dxfId="237" priority="1554" operator="equal">
      <formula>0.8</formula>
    </cfRule>
    <cfRule type="cellIs" dxfId="236" priority="1555" operator="greaterThan">
      <formula>0.8</formula>
    </cfRule>
    <cfRule type="cellIs" dxfId="235" priority="1556" operator="greaterThan">
      <formula>0.5</formula>
    </cfRule>
    <cfRule type="cellIs" dxfId="234" priority="1557" operator="equal">
      <formula>0.5</formula>
    </cfRule>
    <cfRule type="cellIs" dxfId="233" priority="1558" operator="lessThan">
      <formula>0.5</formula>
    </cfRule>
  </conditionalFormatting>
  <conditionalFormatting sqref="H21">
    <cfRule type="containsText" dxfId="232" priority="906" operator="containsText" text="N/A">
      <formula>NOT(ISERROR(SEARCH("N/A",H21)))</formula>
    </cfRule>
    <cfRule type="cellIs" dxfId="231" priority="907" operator="equal">
      <formula>0.8</formula>
    </cfRule>
    <cfRule type="cellIs" dxfId="230" priority="908" operator="greaterThan">
      <formula>0.8</formula>
    </cfRule>
    <cfRule type="cellIs" dxfId="229" priority="909" operator="greaterThan">
      <formula>0.5</formula>
    </cfRule>
    <cfRule type="cellIs" dxfId="228" priority="910" operator="equal">
      <formula>0.5</formula>
    </cfRule>
    <cfRule type="cellIs" dxfId="227" priority="911" operator="lessThan">
      <formula>0.5</formula>
    </cfRule>
  </conditionalFormatting>
  <conditionalFormatting sqref="H30">
    <cfRule type="containsText" dxfId="226" priority="1541" operator="containsText" text="N/A">
      <formula>NOT(ISERROR(SEARCH("N/A",H30)))</formula>
    </cfRule>
    <cfRule type="cellIs" dxfId="225" priority="1542" operator="equal">
      <formula>0.8</formula>
    </cfRule>
    <cfRule type="cellIs" dxfId="224" priority="1543" operator="greaterThan">
      <formula>0.8</formula>
    </cfRule>
    <cfRule type="cellIs" dxfId="223" priority="1544" operator="greaterThan">
      <formula>0.5</formula>
    </cfRule>
    <cfRule type="cellIs" dxfId="222" priority="1545" operator="equal">
      <formula>0.5</formula>
    </cfRule>
    <cfRule type="cellIs" dxfId="221" priority="1546" operator="lessThan">
      <formula>0.5</formula>
    </cfRule>
  </conditionalFormatting>
  <conditionalFormatting sqref="H50">
    <cfRule type="containsText" dxfId="220" priority="1535" operator="containsText" text="N/A">
      <formula>NOT(ISERROR(SEARCH("N/A",H50)))</formula>
    </cfRule>
    <cfRule type="cellIs" dxfId="219" priority="1536" operator="equal">
      <formula>0.8</formula>
    </cfRule>
    <cfRule type="cellIs" dxfId="218" priority="1537" operator="greaterThan">
      <formula>0.8</formula>
    </cfRule>
    <cfRule type="cellIs" dxfId="217" priority="1538" operator="greaterThan">
      <formula>0.5</formula>
    </cfRule>
    <cfRule type="cellIs" dxfId="216" priority="1539" operator="equal">
      <formula>0.5</formula>
    </cfRule>
    <cfRule type="cellIs" dxfId="215" priority="1540" operator="lessThan">
      <formula>0.5</formula>
    </cfRule>
  </conditionalFormatting>
  <conditionalFormatting sqref="H57">
    <cfRule type="containsText" dxfId="214" priority="1529" operator="containsText" text="N/A">
      <formula>NOT(ISERROR(SEARCH("N/A",H57)))</formula>
    </cfRule>
    <cfRule type="cellIs" dxfId="213" priority="1530" operator="equal">
      <formula>0.8</formula>
    </cfRule>
    <cfRule type="cellIs" dxfId="212" priority="1531" operator="greaterThan">
      <formula>0.8</formula>
    </cfRule>
    <cfRule type="cellIs" dxfId="211" priority="1532" operator="greaterThan">
      <formula>0.5</formula>
    </cfRule>
    <cfRule type="cellIs" dxfId="210" priority="1533" operator="equal">
      <formula>0.5</formula>
    </cfRule>
    <cfRule type="cellIs" dxfId="209" priority="1534" operator="lessThan">
      <formula>0.5</formula>
    </cfRule>
  </conditionalFormatting>
  <conditionalFormatting sqref="H61">
    <cfRule type="containsText" dxfId="208" priority="1523" operator="containsText" text="N/A">
      <formula>NOT(ISERROR(SEARCH("N/A",H61)))</formula>
    </cfRule>
    <cfRule type="cellIs" dxfId="207" priority="1524" operator="equal">
      <formula>0.8</formula>
    </cfRule>
    <cfRule type="cellIs" dxfId="206" priority="1525" operator="greaterThan">
      <formula>0.8</formula>
    </cfRule>
    <cfRule type="cellIs" dxfId="205" priority="1526" operator="greaterThan">
      <formula>0.5</formula>
    </cfRule>
    <cfRule type="cellIs" dxfId="204" priority="1527" operator="equal">
      <formula>0.5</formula>
    </cfRule>
    <cfRule type="cellIs" dxfId="203" priority="1528" operator="lessThan">
      <formula>0.5</formula>
    </cfRule>
  </conditionalFormatting>
  <conditionalFormatting sqref="H73">
    <cfRule type="containsText" dxfId="202" priority="1517" operator="containsText" text="N/A">
      <formula>NOT(ISERROR(SEARCH("N/A",H73)))</formula>
    </cfRule>
    <cfRule type="cellIs" dxfId="201" priority="1518" operator="equal">
      <formula>0.8</formula>
    </cfRule>
    <cfRule type="cellIs" dxfId="200" priority="1519" operator="greaterThan">
      <formula>0.8</formula>
    </cfRule>
    <cfRule type="cellIs" dxfId="199" priority="1520" operator="greaterThan">
      <formula>0.5</formula>
    </cfRule>
    <cfRule type="cellIs" dxfId="198" priority="1521" operator="equal">
      <formula>0.5</formula>
    </cfRule>
    <cfRule type="cellIs" dxfId="197" priority="1522" operator="lessThan">
      <formula>0.5</formula>
    </cfRule>
  </conditionalFormatting>
  <conditionalFormatting sqref="H85">
    <cfRule type="containsText" dxfId="196" priority="1511" operator="containsText" text="N/A">
      <formula>NOT(ISERROR(SEARCH("N/A",H85)))</formula>
    </cfRule>
    <cfRule type="cellIs" dxfId="195" priority="1512" operator="equal">
      <formula>0.8</formula>
    </cfRule>
    <cfRule type="cellIs" dxfId="194" priority="1513" operator="greaterThan">
      <formula>0.8</formula>
    </cfRule>
    <cfRule type="cellIs" dxfId="193" priority="1514" operator="greaterThan">
      <formula>0.5</formula>
    </cfRule>
    <cfRule type="cellIs" dxfId="192" priority="1515" operator="equal">
      <formula>0.5</formula>
    </cfRule>
    <cfRule type="cellIs" dxfId="191" priority="1516" operator="lessThan">
      <formula>0.5</formula>
    </cfRule>
  </conditionalFormatting>
  <conditionalFormatting sqref="H90">
    <cfRule type="containsText" dxfId="190" priority="1505" operator="containsText" text="N/A">
      <formula>NOT(ISERROR(SEARCH("N/A",H90)))</formula>
    </cfRule>
    <cfRule type="cellIs" dxfId="189" priority="1506" operator="equal">
      <formula>0.8</formula>
    </cfRule>
    <cfRule type="cellIs" dxfId="188" priority="1507" operator="greaterThan">
      <formula>0.8</formula>
    </cfRule>
    <cfRule type="cellIs" dxfId="187" priority="1508" operator="greaterThan">
      <formula>0.5</formula>
    </cfRule>
    <cfRule type="cellIs" dxfId="186" priority="1509" operator="equal">
      <formula>0.5</formula>
    </cfRule>
    <cfRule type="cellIs" dxfId="185" priority="1510" operator="lessThan">
      <formula>0.5</formula>
    </cfRule>
  </conditionalFormatting>
  <conditionalFormatting sqref="H104">
    <cfRule type="containsText" dxfId="184" priority="1499" operator="containsText" text="N/A">
      <formula>NOT(ISERROR(SEARCH("N/A",H104)))</formula>
    </cfRule>
    <cfRule type="cellIs" dxfId="183" priority="1500" operator="equal">
      <formula>0.8</formula>
    </cfRule>
    <cfRule type="cellIs" dxfId="182" priority="1501" operator="greaterThan">
      <formula>0.8</formula>
    </cfRule>
    <cfRule type="cellIs" dxfId="181" priority="1502" operator="greaterThan">
      <formula>0.5</formula>
    </cfRule>
    <cfRule type="cellIs" dxfId="180" priority="1503" operator="equal">
      <formula>0.5</formula>
    </cfRule>
    <cfRule type="cellIs" dxfId="179" priority="1504" operator="lessThan">
      <formula>0.5</formula>
    </cfRule>
  </conditionalFormatting>
  <conditionalFormatting sqref="H113">
    <cfRule type="containsText" dxfId="178" priority="1493" operator="containsText" text="N/A">
      <formula>NOT(ISERROR(SEARCH("N/A",H113)))</formula>
    </cfRule>
    <cfRule type="cellIs" dxfId="177" priority="1494" operator="equal">
      <formula>0.8</formula>
    </cfRule>
    <cfRule type="cellIs" dxfId="176" priority="1495" operator="greaterThan">
      <formula>0.8</formula>
    </cfRule>
    <cfRule type="cellIs" dxfId="175" priority="1496" operator="greaterThan">
      <formula>0.5</formula>
    </cfRule>
    <cfRule type="cellIs" dxfId="174" priority="1497" operator="equal">
      <formula>0.5</formula>
    </cfRule>
    <cfRule type="cellIs" dxfId="173" priority="1498" operator="lessThan">
      <formula>0.5</formula>
    </cfRule>
  </conditionalFormatting>
  <conditionalFormatting sqref="H123">
    <cfRule type="containsText" dxfId="172" priority="1487" operator="containsText" text="N/A">
      <formula>NOT(ISERROR(SEARCH("N/A",H123)))</formula>
    </cfRule>
    <cfRule type="cellIs" dxfId="171" priority="1488" operator="equal">
      <formula>0.8</formula>
    </cfRule>
    <cfRule type="cellIs" dxfId="170" priority="1489" operator="greaterThan">
      <formula>0.8</formula>
    </cfRule>
    <cfRule type="cellIs" dxfId="169" priority="1490" operator="greaterThan">
      <formula>0.5</formula>
    </cfRule>
    <cfRule type="cellIs" dxfId="168" priority="1491" operator="equal">
      <formula>0.5</formula>
    </cfRule>
    <cfRule type="cellIs" dxfId="167" priority="1492" operator="lessThan">
      <formula>0.5</formula>
    </cfRule>
  </conditionalFormatting>
  <conditionalFormatting sqref="H133">
    <cfRule type="containsText" dxfId="166" priority="1481" operator="containsText" text="N/A">
      <formula>NOT(ISERROR(SEARCH("N/A",H133)))</formula>
    </cfRule>
    <cfRule type="cellIs" dxfId="165" priority="1482" operator="equal">
      <formula>0.8</formula>
    </cfRule>
    <cfRule type="cellIs" dxfId="164" priority="1483" operator="greaterThan">
      <formula>0.8</formula>
    </cfRule>
    <cfRule type="cellIs" dxfId="163" priority="1484" operator="greaterThan">
      <formula>0.5</formula>
    </cfRule>
    <cfRule type="cellIs" dxfId="162" priority="1485" operator="equal">
      <formula>0.5</formula>
    </cfRule>
    <cfRule type="cellIs" dxfId="161" priority="1486" operator="lessThan">
      <formula>0.5</formula>
    </cfRule>
  </conditionalFormatting>
  <conditionalFormatting sqref="H143">
    <cfRule type="cellIs" dxfId="160" priority="1617" operator="equal">
      <formula>0.8</formula>
    </cfRule>
    <cfRule type="cellIs" dxfId="159" priority="1618" operator="greaterThan">
      <formula>0.8</formula>
    </cfRule>
    <cfRule type="cellIs" dxfId="158" priority="1619" operator="greaterThan">
      <formula>0.5</formula>
    </cfRule>
    <cfRule type="cellIs" dxfId="157" priority="1620" operator="equal">
      <formula>0.5</formula>
    </cfRule>
    <cfRule type="cellIs" dxfId="156" priority="1621" operator="lessThan">
      <formula>0.5</formula>
    </cfRule>
  </conditionalFormatting>
  <conditionalFormatting sqref="I12">
    <cfRule type="containsText" dxfId="155" priority="1264" operator="containsText" text="NOT MET">
      <formula>NOT(ISERROR(SEARCH("NOT MET",I12)))</formula>
    </cfRule>
    <cfRule type="containsText" dxfId="154" priority="1265" operator="containsText" text="PARTIAL MET">
      <formula>NOT(ISERROR(SEARCH("PARTIAL MET",I12)))</formula>
    </cfRule>
    <cfRule type="containsText" dxfId="153" priority="1266" operator="containsText" text="MET">
      <formula>NOT(ISERROR(SEARCH("MET",I12)))</formula>
    </cfRule>
    <cfRule type="containsText" dxfId="152" priority="1267" operator="containsText" text="NOT MET">
      <formula>NOT(ISERROR(SEARCH("NOT MET",I12)))</formula>
    </cfRule>
    <cfRule type="containsText" dxfId="151" priority="1268" operator="containsText" text="PARTIAL MET">
      <formula>NOT(ISERROR(SEARCH("PARTIAL MET",I12)))</formula>
    </cfRule>
    <cfRule type="containsText" dxfId="150" priority="1269" operator="containsText" text="MET">
      <formula>NOT(ISERROR(SEARCH("MET",I12)))</formula>
    </cfRule>
  </conditionalFormatting>
  <conditionalFormatting sqref="I21">
    <cfRule type="containsText" dxfId="149" priority="899" operator="containsText" text="NOT MET">
      <formula>NOT(ISERROR(SEARCH("NOT MET",I21)))</formula>
    </cfRule>
    <cfRule type="containsText" dxfId="148" priority="900" operator="containsText" text="PARTIAL MET">
      <formula>NOT(ISERROR(SEARCH("PARTIAL MET",I21)))</formula>
    </cfRule>
    <cfRule type="containsText" dxfId="147" priority="901" operator="containsText" text="MET">
      <formula>NOT(ISERROR(SEARCH("MET",I21)))</formula>
    </cfRule>
    <cfRule type="containsText" dxfId="146" priority="902" operator="containsText" text="NOT MET">
      <formula>NOT(ISERROR(SEARCH("NOT MET",I21)))</formula>
    </cfRule>
    <cfRule type="containsText" dxfId="145" priority="903" operator="containsText" text="PARTIAL MET">
      <formula>NOT(ISERROR(SEARCH("PARTIAL MET",I21)))</formula>
    </cfRule>
    <cfRule type="containsText" dxfId="144" priority="904" operator="containsText" text="MET">
      <formula>NOT(ISERROR(SEARCH("MET",I21)))</formula>
    </cfRule>
  </conditionalFormatting>
  <conditionalFormatting sqref="I30">
    <cfRule type="containsText" dxfId="143" priority="1250" operator="containsText" text="NOT MET">
      <formula>NOT(ISERROR(SEARCH("NOT MET",I30)))</formula>
    </cfRule>
    <cfRule type="containsText" dxfId="142" priority="1251" operator="containsText" text="PARTIAL MET">
      <formula>NOT(ISERROR(SEARCH("PARTIAL MET",I30)))</formula>
    </cfRule>
    <cfRule type="containsText" dxfId="141" priority="1252" operator="containsText" text="MET">
      <formula>NOT(ISERROR(SEARCH("MET",I30)))</formula>
    </cfRule>
    <cfRule type="containsText" dxfId="140" priority="1253" operator="containsText" text="NOT MET">
      <formula>NOT(ISERROR(SEARCH("NOT MET",I30)))</formula>
    </cfRule>
    <cfRule type="containsText" dxfId="139" priority="1254" operator="containsText" text="PARTIAL MET">
      <formula>NOT(ISERROR(SEARCH("PARTIAL MET",I30)))</formula>
    </cfRule>
    <cfRule type="containsText" dxfId="138" priority="1255" operator="containsText" text="MET">
      <formula>NOT(ISERROR(SEARCH("MET",I30)))</formula>
    </cfRule>
  </conditionalFormatting>
  <conditionalFormatting sqref="I50">
    <cfRule type="containsText" dxfId="137" priority="1243" operator="containsText" text="NOT MET">
      <formula>NOT(ISERROR(SEARCH("NOT MET",I50)))</formula>
    </cfRule>
    <cfRule type="containsText" dxfId="136" priority="1244" operator="containsText" text="PARTIAL MET">
      <formula>NOT(ISERROR(SEARCH("PARTIAL MET",I50)))</formula>
    </cfRule>
    <cfRule type="containsText" dxfId="135" priority="1245" operator="containsText" text="MET">
      <formula>NOT(ISERROR(SEARCH("MET",I50)))</formula>
    </cfRule>
    <cfRule type="containsText" dxfId="134" priority="1246" operator="containsText" text="NOT MET">
      <formula>NOT(ISERROR(SEARCH("NOT MET",I50)))</formula>
    </cfRule>
    <cfRule type="containsText" dxfId="133" priority="1247" operator="containsText" text="PARTIAL MET">
      <formula>NOT(ISERROR(SEARCH("PARTIAL MET",I50)))</formula>
    </cfRule>
    <cfRule type="containsText" dxfId="132" priority="1248" operator="containsText" text="MET">
      <formula>NOT(ISERROR(SEARCH("MET",I50)))</formula>
    </cfRule>
  </conditionalFormatting>
  <conditionalFormatting sqref="I57">
    <cfRule type="containsText" dxfId="131" priority="1236" operator="containsText" text="NOT MET">
      <formula>NOT(ISERROR(SEARCH("NOT MET",I57)))</formula>
    </cfRule>
    <cfRule type="containsText" dxfId="130" priority="1237" operator="containsText" text="PARTIAL MET">
      <formula>NOT(ISERROR(SEARCH("PARTIAL MET",I57)))</formula>
    </cfRule>
    <cfRule type="containsText" dxfId="129" priority="1238" operator="containsText" text="MET">
      <formula>NOT(ISERROR(SEARCH("MET",I57)))</formula>
    </cfRule>
    <cfRule type="containsText" dxfId="128" priority="1239" operator="containsText" text="NOT MET">
      <formula>NOT(ISERROR(SEARCH("NOT MET",I57)))</formula>
    </cfRule>
    <cfRule type="containsText" dxfId="127" priority="1240" operator="containsText" text="PARTIAL MET">
      <formula>NOT(ISERROR(SEARCH("PARTIAL MET",I57)))</formula>
    </cfRule>
    <cfRule type="containsText" dxfId="126" priority="1241" operator="containsText" text="MET">
      <formula>NOT(ISERROR(SEARCH("MET",I57)))</formula>
    </cfRule>
  </conditionalFormatting>
  <conditionalFormatting sqref="I61">
    <cfRule type="containsText" dxfId="125" priority="1229" operator="containsText" text="NOT MET">
      <formula>NOT(ISERROR(SEARCH("NOT MET",I61)))</formula>
    </cfRule>
    <cfRule type="containsText" dxfId="124" priority="1230" operator="containsText" text="PARTIAL MET">
      <formula>NOT(ISERROR(SEARCH("PARTIAL MET",I61)))</formula>
    </cfRule>
    <cfRule type="containsText" dxfId="123" priority="1231" operator="containsText" text="MET">
      <formula>NOT(ISERROR(SEARCH("MET",I61)))</formula>
    </cfRule>
    <cfRule type="containsText" dxfId="122" priority="1232" operator="containsText" text="NOT MET">
      <formula>NOT(ISERROR(SEARCH("NOT MET",I61)))</formula>
    </cfRule>
    <cfRule type="containsText" dxfId="121" priority="1233" operator="containsText" text="PARTIAL MET">
      <formula>NOT(ISERROR(SEARCH("PARTIAL MET",I61)))</formula>
    </cfRule>
    <cfRule type="containsText" dxfId="120" priority="1234" operator="containsText" text="MET">
      <formula>NOT(ISERROR(SEARCH("MET",I61)))</formula>
    </cfRule>
  </conditionalFormatting>
  <conditionalFormatting sqref="I73">
    <cfRule type="containsText" dxfId="119" priority="1222" operator="containsText" text="NOT MET">
      <formula>NOT(ISERROR(SEARCH("NOT MET",I73)))</formula>
    </cfRule>
    <cfRule type="containsText" dxfId="118" priority="1223" operator="containsText" text="PARTIAL MET">
      <formula>NOT(ISERROR(SEARCH("PARTIAL MET",I73)))</formula>
    </cfRule>
    <cfRule type="containsText" dxfId="117" priority="1224" operator="containsText" text="MET">
      <formula>NOT(ISERROR(SEARCH("MET",I73)))</formula>
    </cfRule>
    <cfRule type="containsText" dxfId="116" priority="1225" operator="containsText" text="NOT MET">
      <formula>NOT(ISERROR(SEARCH("NOT MET",I73)))</formula>
    </cfRule>
    <cfRule type="containsText" dxfId="115" priority="1226" operator="containsText" text="PARTIAL MET">
      <formula>NOT(ISERROR(SEARCH("PARTIAL MET",I73)))</formula>
    </cfRule>
    <cfRule type="containsText" dxfId="114" priority="1227" operator="containsText" text="MET">
      <formula>NOT(ISERROR(SEARCH("MET",I73)))</formula>
    </cfRule>
  </conditionalFormatting>
  <conditionalFormatting sqref="I85">
    <cfRule type="containsText" dxfId="113" priority="1215" operator="containsText" text="NOT MET">
      <formula>NOT(ISERROR(SEARCH("NOT MET",I85)))</formula>
    </cfRule>
    <cfRule type="containsText" dxfId="112" priority="1216" operator="containsText" text="PARTIAL MET">
      <formula>NOT(ISERROR(SEARCH("PARTIAL MET",I85)))</formula>
    </cfRule>
    <cfRule type="containsText" dxfId="111" priority="1217" operator="containsText" text="MET">
      <formula>NOT(ISERROR(SEARCH("MET",I85)))</formula>
    </cfRule>
    <cfRule type="containsText" dxfId="110" priority="1218" operator="containsText" text="NOT MET">
      <formula>NOT(ISERROR(SEARCH("NOT MET",I85)))</formula>
    </cfRule>
    <cfRule type="containsText" dxfId="109" priority="1219" operator="containsText" text="PARTIAL MET">
      <formula>NOT(ISERROR(SEARCH("PARTIAL MET",I85)))</formula>
    </cfRule>
    <cfRule type="containsText" dxfId="108" priority="1220" operator="containsText" text="MET">
      <formula>NOT(ISERROR(SEARCH("MET",I85)))</formula>
    </cfRule>
  </conditionalFormatting>
  <conditionalFormatting sqref="I90">
    <cfRule type="containsText" dxfId="107" priority="1208" operator="containsText" text="NOT MET">
      <formula>NOT(ISERROR(SEARCH("NOT MET",I90)))</formula>
    </cfRule>
    <cfRule type="containsText" dxfId="106" priority="1209" operator="containsText" text="PARTIAL MET">
      <formula>NOT(ISERROR(SEARCH("PARTIAL MET",I90)))</formula>
    </cfRule>
    <cfRule type="containsText" dxfId="105" priority="1210" operator="containsText" text="MET">
      <formula>NOT(ISERROR(SEARCH("MET",I90)))</formula>
    </cfRule>
    <cfRule type="containsText" dxfId="104" priority="1211" operator="containsText" text="NOT MET">
      <formula>NOT(ISERROR(SEARCH("NOT MET",I90)))</formula>
    </cfRule>
    <cfRule type="containsText" dxfId="103" priority="1212" operator="containsText" text="PARTIAL MET">
      <formula>NOT(ISERROR(SEARCH("PARTIAL MET",I90)))</formula>
    </cfRule>
    <cfRule type="containsText" dxfId="102" priority="1213" operator="containsText" text="MET">
      <formula>NOT(ISERROR(SEARCH("MET",I90)))</formula>
    </cfRule>
  </conditionalFormatting>
  <conditionalFormatting sqref="I104">
    <cfRule type="containsText" dxfId="101" priority="1201" operator="containsText" text="NOT MET">
      <formula>NOT(ISERROR(SEARCH("NOT MET",I104)))</formula>
    </cfRule>
    <cfRule type="containsText" dxfId="100" priority="1202" operator="containsText" text="PARTIAL MET">
      <formula>NOT(ISERROR(SEARCH("PARTIAL MET",I104)))</formula>
    </cfRule>
    <cfRule type="containsText" dxfId="99" priority="1203" operator="containsText" text="MET">
      <formula>NOT(ISERROR(SEARCH("MET",I104)))</formula>
    </cfRule>
    <cfRule type="containsText" dxfId="98" priority="1204" operator="containsText" text="NOT MET">
      <formula>NOT(ISERROR(SEARCH("NOT MET",I104)))</formula>
    </cfRule>
    <cfRule type="containsText" dxfId="97" priority="1205" operator="containsText" text="PARTIAL MET">
      <formula>NOT(ISERROR(SEARCH("PARTIAL MET",I104)))</formula>
    </cfRule>
    <cfRule type="containsText" dxfId="96" priority="1206" operator="containsText" text="MET">
      <formula>NOT(ISERROR(SEARCH("MET",I104)))</formula>
    </cfRule>
  </conditionalFormatting>
  <conditionalFormatting sqref="I113">
    <cfRule type="containsText" dxfId="95" priority="1194" operator="containsText" text="NOT MET">
      <formula>NOT(ISERROR(SEARCH("NOT MET",I113)))</formula>
    </cfRule>
    <cfRule type="containsText" dxfId="94" priority="1195" operator="containsText" text="PARTIAL MET">
      <formula>NOT(ISERROR(SEARCH("PARTIAL MET",I113)))</formula>
    </cfRule>
    <cfRule type="containsText" dxfId="93" priority="1196" operator="containsText" text="MET">
      <formula>NOT(ISERROR(SEARCH("MET",I113)))</formula>
    </cfRule>
    <cfRule type="containsText" dxfId="92" priority="1197" operator="containsText" text="NOT MET">
      <formula>NOT(ISERROR(SEARCH("NOT MET",I113)))</formula>
    </cfRule>
    <cfRule type="containsText" dxfId="91" priority="1198" operator="containsText" text="PARTIAL MET">
      <formula>NOT(ISERROR(SEARCH("PARTIAL MET",I113)))</formula>
    </cfRule>
    <cfRule type="containsText" dxfId="90" priority="1199" operator="containsText" text="MET">
      <formula>NOT(ISERROR(SEARCH("MET",I113)))</formula>
    </cfRule>
  </conditionalFormatting>
  <conditionalFormatting sqref="I123">
    <cfRule type="containsText" dxfId="89" priority="1187" operator="containsText" text="NOT MET">
      <formula>NOT(ISERROR(SEARCH("NOT MET",I123)))</formula>
    </cfRule>
    <cfRule type="containsText" dxfId="88" priority="1188" operator="containsText" text="PARTIAL MET">
      <formula>NOT(ISERROR(SEARCH("PARTIAL MET",I123)))</formula>
    </cfRule>
    <cfRule type="containsText" dxfId="87" priority="1189" operator="containsText" text="MET">
      <formula>NOT(ISERROR(SEARCH("MET",I123)))</formula>
    </cfRule>
    <cfRule type="containsText" dxfId="86" priority="1190" operator="containsText" text="NOT MET">
      <formula>NOT(ISERROR(SEARCH("NOT MET",I123)))</formula>
    </cfRule>
    <cfRule type="containsText" dxfId="85" priority="1191" operator="containsText" text="PARTIAL MET">
      <formula>NOT(ISERROR(SEARCH("PARTIAL MET",I123)))</formula>
    </cfRule>
    <cfRule type="containsText" dxfId="84" priority="1192" operator="containsText" text="MET">
      <formula>NOT(ISERROR(SEARCH("MET",I123)))</formula>
    </cfRule>
  </conditionalFormatting>
  <conditionalFormatting sqref="I133">
    <cfRule type="containsText" dxfId="83" priority="1180" operator="containsText" text="NOT MET">
      <formula>NOT(ISERROR(SEARCH("NOT MET",I133)))</formula>
    </cfRule>
    <cfRule type="containsText" dxfId="82" priority="1181" operator="containsText" text="PARTIAL MET">
      <formula>NOT(ISERROR(SEARCH("PARTIAL MET",I133)))</formula>
    </cfRule>
    <cfRule type="containsText" dxfId="81" priority="1182" operator="containsText" text="MET">
      <formula>NOT(ISERROR(SEARCH("MET",I133)))</formula>
    </cfRule>
    <cfRule type="containsText" dxfId="80" priority="1183" operator="containsText" text="NOT MET">
      <formula>NOT(ISERROR(SEARCH("NOT MET",I133)))</formula>
    </cfRule>
    <cfRule type="containsText" dxfId="79" priority="1184" operator="containsText" text="PARTIAL MET">
      <formula>NOT(ISERROR(SEARCH("PARTIAL MET",I133)))</formula>
    </cfRule>
    <cfRule type="containsText" dxfId="78" priority="1185" operator="containsText" text="MET">
      <formula>NOT(ISERROR(SEARCH("MET",I133)))</formula>
    </cfRule>
  </conditionalFormatting>
  <conditionalFormatting sqref="M126">
    <cfRule type="containsText" dxfId="77" priority="863" operator="containsText" text="غير مكتمل">
      <formula>NOT(ISERROR(SEARCH("غير مكتمل",M126)))</formula>
    </cfRule>
    <cfRule type="containsText" dxfId="76" priority="864" operator="containsText" text="مكتمل">
      <formula>NOT(ISERROR(SEARCH("مكتمل",M126)))</formula>
    </cfRule>
  </conditionalFormatting>
  <conditionalFormatting sqref="M129">
    <cfRule type="containsText" dxfId="75" priority="831" operator="containsText" text="غير مكتمل">
      <formula>NOT(ISERROR(SEARCH("غير مكتمل",M129)))</formula>
    </cfRule>
    <cfRule type="containsText" dxfId="74" priority="832" operator="containsText" text="مكتمل">
      <formula>NOT(ISERROR(SEARCH("مكتمل",M129)))</formula>
    </cfRule>
  </conditionalFormatting>
  <conditionalFormatting sqref="P13:P20">
    <cfRule type="containsText" dxfId="73" priority="69" operator="containsText" text="غير مكتمل">
      <formula>NOT(ISERROR(SEARCH("غير مكتمل",P13)))</formula>
    </cfRule>
    <cfRule type="containsText" dxfId="72" priority="70" operator="containsText" text="مكتمل">
      <formula>NOT(ISERROR(SEARCH("مكتمل",P13)))</formula>
    </cfRule>
  </conditionalFormatting>
  <conditionalFormatting sqref="P22:P29">
    <cfRule type="containsText" dxfId="71" priority="67" operator="containsText" text="غير مكتمل">
      <formula>NOT(ISERROR(SEARCH("غير مكتمل",P22)))</formula>
    </cfRule>
    <cfRule type="containsText" dxfId="70" priority="68" operator="containsText" text="مكتمل">
      <formula>NOT(ISERROR(SEARCH("مكتمل",P22)))</formula>
    </cfRule>
  </conditionalFormatting>
  <conditionalFormatting sqref="P31:P49">
    <cfRule type="containsText" dxfId="69" priority="65" operator="containsText" text="غير مكتمل">
      <formula>NOT(ISERROR(SEARCH("غير مكتمل",P31)))</formula>
    </cfRule>
    <cfRule type="containsText" dxfId="68" priority="66" operator="containsText" text="مكتمل">
      <formula>NOT(ISERROR(SEARCH("مكتمل",P31)))</formula>
    </cfRule>
  </conditionalFormatting>
  <conditionalFormatting sqref="P51:P56">
    <cfRule type="containsText" dxfId="67" priority="63" operator="containsText" text="غير مكتمل">
      <formula>NOT(ISERROR(SEARCH("غير مكتمل",P51)))</formula>
    </cfRule>
    <cfRule type="containsText" dxfId="66" priority="64" operator="containsText" text="مكتمل">
      <formula>NOT(ISERROR(SEARCH("مكتمل",P51)))</formula>
    </cfRule>
  </conditionalFormatting>
  <conditionalFormatting sqref="P58:P60">
    <cfRule type="containsText" dxfId="65" priority="61" operator="containsText" text="غير مكتمل">
      <formula>NOT(ISERROR(SEARCH("غير مكتمل",P58)))</formula>
    </cfRule>
    <cfRule type="containsText" dxfId="64" priority="62" operator="containsText" text="مكتمل">
      <formula>NOT(ISERROR(SEARCH("مكتمل",P58)))</formula>
    </cfRule>
  </conditionalFormatting>
  <conditionalFormatting sqref="P62:P72">
    <cfRule type="containsText" dxfId="63" priority="59" operator="containsText" text="غير مكتمل">
      <formula>NOT(ISERROR(SEARCH("غير مكتمل",P62)))</formula>
    </cfRule>
    <cfRule type="containsText" dxfId="62" priority="60" operator="containsText" text="مكتمل">
      <formula>NOT(ISERROR(SEARCH("مكتمل",P62)))</formula>
    </cfRule>
  </conditionalFormatting>
  <conditionalFormatting sqref="P74:P84">
    <cfRule type="containsText" dxfId="61" priority="57" operator="containsText" text="غير مكتمل">
      <formula>NOT(ISERROR(SEARCH("غير مكتمل",P74)))</formula>
    </cfRule>
    <cfRule type="containsText" dxfId="60" priority="58" operator="containsText" text="مكتمل">
      <formula>NOT(ISERROR(SEARCH("مكتمل",P74)))</formula>
    </cfRule>
  </conditionalFormatting>
  <conditionalFormatting sqref="P86:P89">
    <cfRule type="containsText" dxfId="59" priority="55" operator="containsText" text="غير مكتمل">
      <formula>NOT(ISERROR(SEARCH("غير مكتمل",P86)))</formula>
    </cfRule>
    <cfRule type="containsText" dxfId="58" priority="56" operator="containsText" text="مكتمل">
      <formula>NOT(ISERROR(SEARCH("مكتمل",P86)))</formula>
    </cfRule>
  </conditionalFormatting>
  <conditionalFormatting sqref="P91:P103">
    <cfRule type="containsText" dxfId="57" priority="53" operator="containsText" text="غير مكتمل">
      <formula>NOT(ISERROR(SEARCH("غير مكتمل",P91)))</formula>
    </cfRule>
    <cfRule type="containsText" dxfId="56" priority="54" operator="containsText" text="مكتمل">
      <formula>NOT(ISERROR(SEARCH("مكتمل",P91)))</formula>
    </cfRule>
  </conditionalFormatting>
  <conditionalFormatting sqref="P105:P112">
    <cfRule type="containsText" dxfId="55" priority="51" operator="containsText" text="غير مكتمل">
      <formula>NOT(ISERROR(SEARCH("غير مكتمل",P105)))</formula>
    </cfRule>
    <cfRule type="containsText" dxfId="54" priority="52" operator="containsText" text="مكتمل">
      <formula>NOT(ISERROR(SEARCH("مكتمل",P105)))</formula>
    </cfRule>
  </conditionalFormatting>
  <conditionalFormatting sqref="P114:P122">
    <cfRule type="containsText" dxfId="53" priority="49" operator="containsText" text="غير مكتمل">
      <formula>NOT(ISERROR(SEARCH("غير مكتمل",P114)))</formula>
    </cfRule>
    <cfRule type="containsText" dxfId="52" priority="50" operator="containsText" text="مكتمل">
      <formula>NOT(ISERROR(SEARCH("مكتمل",P114)))</formula>
    </cfRule>
  </conditionalFormatting>
  <conditionalFormatting sqref="P124:P132">
    <cfRule type="containsText" dxfId="51" priority="47" operator="containsText" text="غير مكتمل">
      <formula>NOT(ISERROR(SEARCH("غير مكتمل",P124)))</formula>
    </cfRule>
    <cfRule type="containsText" dxfId="50" priority="48" operator="containsText" text="مكتمل">
      <formula>NOT(ISERROR(SEARCH("مكتمل",P124)))</formula>
    </cfRule>
  </conditionalFormatting>
  <conditionalFormatting sqref="P134:P141">
    <cfRule type="containsText" dxfId="49" priority="45" operator="containsText" text="غير مكتمل">
      <formula>NOT(ISERROR(SEARCH("غير مكتمل",P134)))</formula>
    </cfRule>
    <cfRule type="containsText" dxfId="48" priority="46" operator="containsText" text="مكتمل">
      <formula>NOT(ISERROR(SEARCH("مكتمل",P134)))</formula>
    </cfRule>
  </conditionalFormatting>
  <dataValidations count="5">
    <dataValidation type="list" allowBlank="1" showInputMessage="1" showErrorMessage="1" sqref="P13:P20 P22:P29 P58:P60 P62:P72 P114:P122 P86:P89 P91:P103 P74:P84 P124:P132 P31:P49 P51:P56 P105:P112 P134:P141" xr:uid="{00000000-0002-0000-0400-000000000000}">
      <formula1>"مكتمل,غير مكتمل"</formula1>
    </dataValidation>
    <dataValidation type="whole" allowBlank="1" showErrorMessage="1" errorTitle="evaluation score error" error="scoring is only 0 or 1 or 2" promptTitle="standard evaluation score" prompt="enter 0 or 1 or 2" sqref="F57:G57 F61:G61 F104:G104 F123:G123" xr:uid="{00000000-0002-0000-0400-000001000000}">
      <formula1>0</formula1>
      <formula2>2</formula2>
    </dataValidation>
    <dataValidation type="list" allowBlank="1" showInputMessage="1" showErrorMessage="1" sqref="D2:D3" xr:uid="{00000000-0002-0000-0400-000002000000}">
      <formula1>$K$6:$K$9</formula1>
    </dataValidation>
    <dataValidation type="list" allowBlank="1" showInputMessage="1" showErrorMessage="1" sqref="E142:E143 E133 E57 E61 E90 E85 E113 E104 E123 E73" xr:uid="{00000000-0002-0000-0400-000003000000}">
      <formula1>#REF!</formula1>
    </dataValidation>
    <dataValidation type="list" allowBlank="1" showInputMessage="1" showErrorMessage="1" sqref="D4:D11 D13:D20 D22:D29 D31:D49 D51:D56 D58:D60 D62:D72 D74:D84 D86:D89 D91:D103 D105:D112 D114:D122 D124:D132 D134:D141" xr:uid="{00000000-0002-0000-0400-000004000000}">
      <formula1>$L$6:$L$9</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70" operator="containsText" id="{365991F3-5FA6-4623-AF6B-85E0426DFB95}">
            <xm:f>NOT(ISERROR(SEARCH($H$6,I12)))</xm:f>
            <xm:f>$H$6</xm:f>
            <x14:dxf>
              <fill>
                <patternFill>
                  <bgColor rgb="FF297B29"/>
                </patternFill>
              </fill>
            </x14:dxf>
          </x14:cfRule>
          <xm:sqref>I12</xm:sqref>
        </x14:conditionalFormatting>
        <x14:conditionalFormatting xmlns:xm="http://schemas.microsoft.com/office/excel/2006/main">
          <x14:cfRule type="containsText" priority="905" operator="containsText" id="{0ECCE028-68FE-49BA-9A6B-B23F95D4AED8}">
            <xm:f>NOT(ISERROR(SEARCH($H$6,I21)))</xm:f>
            <xm:f>$H$6</xm:f>
            <x14:dxf>
              <fill>
                <patternFill>
                  <bgColor rgb="FF297B29"/>
                </patternFill>
              </fill>
            </x14:dxf>
          </x14:cfRule>
          <xm:sqref>I21</xm:sqref>
        </x14:conditionalFormatting>
        <x14:conditionalFormatting xmlns:xm="http://schemas.microsoft.com/office/excel/2006/main">
          <x14:cfRule type="containsText" priority="1256" operator="containsText" id="{224378EA-FC75-444E-935A-4434A0F51628}">
            <xm:f>NOT(ISERROR(SEARCH($H$6,I30)))</xm:f>
            <xm:f>$H$6</xm:f>
            <x14:dxf>
              <fill>
                <patternFill>
                  <bgColor rgb="FF297B29"/>
                </patternFill>
              </fill>
            </x14:dxf>
          </x14:cfRule>
          <xm:sqref>I30</xm:sqref>
        </x14:conditionalFormatting>
        <x14:conditionalFormatting xmlns:xm="http://schemas.microsoft.com/office/excel/2006/main">
          <x14:cfRule type="containsText" priority="1249" operator="containsText" id="{215EC8DA-FE62-4448-8434-24F17EE2FA33}">
            <xm:f>NOT(ISERROR(SEARCH($H$6,I50)))</xm:f>
            <xm:f>$H$6</xm:f>
            <x14:dxf>
              <fill>
                <patternFill>
                  <bgColor rgb="FF297B29"/>
                </patternFill>
              </fill>
            </x14:dxf>
          </x14:cfRule>
          <xm:sqref>I50</xm:sqref>
        </x14:conditionalFormatting>
        <x14:conditionalFormatting xmlns:xm="http://schemas.microsoft.com/office/excel/2006/main">
          <x14:cfRule type="containsText" priority="1242" operator="containsText" id="{083AC75F-D244-4B37-B867-2D9CEB49C09D}">
            <xm:f>NOT(ISERROR(SEARCH($H$6,I57)))</xm:f>
            <xm:f>$H$6</xm:f>
            <x14:dxf>
              <fill>
                <patternFill>
                  <bgColor rgb="FF297B29"/>
                </patternFill>
              </fill>
            </x14:dxf>
          </x14:cfRule>
          <xm:sqref>I57</xm:sqref>
        </x14:conditionalFormatting>
        <x14:conditionalFormatting xmlns:xm="http://schemas.microsoft.com/office/excel/2006/main">
          <x14:cfRule type="containsText" priority="1235" operator="containsText" id="{F4B51D39-B9E3-4258-99EE-C00C9BEF04BE}">
            <xm:f>NOT(ISERROR(SEARCH($H$6,I61)))</xm:f>
            <xm:f>$H$6</xm:f>
            <x14:dxf>
              <fill>
                <patternFill>
                  <bgColor rgb="FF297B29"/>
                </patternFill>
              </fill>
            </x14:dxf>
          </x14:cfRule>
          <xm:sqref>I61</xm:sqref>
        </x14:conditionalFormatting>
        <x14:conditionalFormatting xmlns:xm="http://schemas.microsoft.com/office/excel/2006/main">
          <x14:cfRule type="containsText" priority="1228" operator="containsText" id="{E7642CFE-ADF4-4212-9338-A6F7309E93C8}">
            <xm:f>NOT(ISERROR(SEARCH($H$6,I73)))</xm:f>
            <xm:f>$H$6</xm:f>
            <x14:dxf>
              <fill>
                <patternFill>
                  <bgColor rgb="FF297B29"/>
                </patternFill>
              </fill>
            </x14:dxf>
          </x14:cfRule>
          <xm:sqref>I73</xm:sqref>
        </x14:conditionalFormatting>
        <x14:conditionalFormatting xmlns:xm="http://schemas.microsoft.com/office/excel/2006/main">
          <x14:cfRule type="containsText" priority="1221" operator="containsText" id="{ECE9EA3C-6E7A-4A25-92CB-B8069ABABA6F}">
            <xm:f>NOT(ISERROR(SEARCH($H$6,I85)))</xm:f>
            <xm:f>$H$6</xm:f>
            <x14:dxf>
              <fill>
                <patternFill>
                  <bgColor rgb="FF297B29"/>
                </patternFill>
              </fill>
            </x14:dxf>
          </x14:cfRule>
          <xm:sqref>I85</xm:sqref>
        </x14:conditionalFormatting>
        <x14:conditionalFormatting xmlns:xm="http://schemas.microsoft.com/office/excel/2006/main">
          <x14:cfRule type="containsText" priority="1214" operator="containsText" id="{6B53EF49-C89A-431A-A208-B66B448A4066}">
            <xm:f>NOT(ISERROR(SEARCH($H$6,I90)))</xm:f>
            <xm:f>$H$6</xm:f>
            <x14:dxf>
              <fill>
                <patternFill>
                  <bgColor rgb="FF297B29"/>
                </patternFill>
              </fill>
            </x14:dxf>
          </x14:cfRule>
          <xm:sqref>I90</xm:sqref>
        </x14:conditionalFormatting>
        <x14:conditionalFormatting xmlns:xm="http://schemas.microsoft.com/office/excel/2006/main">
          <x14:cfRule type="containsText" priority="1207" operator="containsText" id="{887DFFA4-6B07-4E96-9796-53859D6CBF48}">
            <xm:f>NOT(ISERROR(SEARCH($H$6,I104)))</xm:f>
            <xm:f>$H$6</xm:f>
            <x14:dxf>
              <fill>
                <patternFill>
                  <bgColor rgb="FF297B29"/>
                </patternFill>
              </fill>
            </x14:dxf>
          </x14:cfRule>
          <xm:sqref>I104</xm:sqref>
        </x14:conditionalFormatting>
        <x14:conditionalFormatting xmlns:xm="http://schemas.microsoft.com/office/excel/2006/main">
          <x14:cfRule type="containsText" priority="1200" operator="containsText" id="{6A40FC73-53FF-47E8-8C00-9D552FDB5370}">
            <xm:f>NOT(ISERROR(SEARCH($H$6,I113)))</xm:f>
            <xm:f>$H$6</xm:f>
            <x14:dxf>
              <fill>
                <patternFill>
                  <bgColor rgb="FF297B29"/>
                </patternFill>
              </fill>
            </x14:dxf>
          </x14:cfRule>
          <xm:sqref>I113</xm:sqref>
        </x14:conditionalFormatting>
        <x14:conditionalFormatting xmlns:xm="http://schemas.microsoft.com/office/excel/2006/main">
          <x14:cfRule type="containsText" priority="1193" operator="containsText" id="{90BD3046-8A03-46C8-BEC8-B05AA1A4D33B}">
            <xm:f>NOT(ISERROR(SEARCH($H$6,I123)))</xm:f>
            <xm:f>$H$6</xm:f>
            <x14:dxf>
              <fill>
                <patternFill>
                  <bgColor rgb="FF297B29"/>
                </patternFill>
              </fill>
            </x14:dxf>
          </x14:cfRule>
          <xm:sqref>I123</xm:sqref>
        </x14:conditionalFormatting>
        <x14:conditionalFormatting xmlns:xm="http://schemas.microsoft.com/office/excel/2006/main">
          <x14:cfRule type="containsText" priority="1186" operator="containsText" id="{7CA94AE7-7B7A-4F8E-9ED9-427A57BFEDDC}">
            <xm:f>NOT(ISERROR(SEARCH($H$6,I133)))</xm:f>
            <xm:f>$H$6</xm:f>
            <x14:dxf>
              <fill>
                <patternFill>
                  <bgColor rgb="FF297B29"/>
                </patternFill>
              </fill>
            </x14:dxf>
          </x14:cfRule>
          <xm:sqref>I133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99FF"/>
  </sheetPr>
  <dimension ref="B4:H34"/>
  <sheetViews>
    <sheetView rightToLeft="1" zoomScaleNormal="100" workbookViewId="0">
      <selection activeCell="G9" sqref="G9"/>
    </sheetView>
  </sheetViews>
  <sheetFormatPr defaultRowHeight="15"/>
  <cols>
    <col min="1" max="1" width="15.42578125" customWidth="1"/>
    <col min="2" max="2" width="5.42578125" customWidth="1"/>
    <col min="3" max="3" width="24.140625" customWidth="1"/>
    <col min="4" max="4" width="22.42578125" customWidth="1"/>
    <col min="5" max="5" width="31.42578125" customWidth="1"/>
    <col min="6" max="6" width="29.42578125" customWidth="1"/>
    <col min="7" max="7" width="20.42578125" customWidth="1"/>
    <col min="8" max="8" width="11.85546875" customWidth="1"/>
    <col min="9" max="9" width="17" customWidth="1"/>
  </cols>
  <sheetData>
    <row r="4" spans="2:8" ht="21" customHeight="1">
      <c r="B4" s="439" t="s">
        <v>479</v>
      </c>
      <c r="C4" s="440"/>
      <c r="D4" s="440"/>
      <c r="E4" s="440"/>
      <c r="F4" s="440"/>
      <c r="G4" s="440"/>
      <c r="H4" s="441"/>
    </row>
    <row r="5" spans="2:8" ht="18.75" customHeight="1">
      <c r="B5" s="442" t="s">
        <v>480</v>
      </c>
      <c r="C5" s="442"/>
      <c r="D5" s="442"/>
      <c r="E5" s="442"/>
      <c r="F5" s="442"/>
      <c r="G5" s="442"/>
      <c r="H5" s="442"/>
    </row>
    <row r="6" spans="2:8" ht="24" customHeight="1">
      <c r="B6" s="3"/>
      <c r="C6" s="443" t="s">
        <v>22</v>
      </c>
      <c r="D6" s="15" t="s">
        <v>241</v>
      </c>
      <c r="E6" s="16" t="s">
        <v>68</v>
      </c>
      <c r="F6" s="17" t="s">
        <v>69</v>
      </c>
      <c r="G6" s="445" t="s">
        <v>70</v>
      </c>
      <c r="H6" s="3"/>
    </row>
    <row r="7" spans="2:8" ht="15.75">
      <c r="B7" s="3"/>
      <c r="C7" s="444"/>
      <c r="D7" s="18">
        <v>0.45</v>
      </c>
      <c r="E7" s="19">
        <v>0.45</v>
      </c>
      <c r="F7" s="20">
        <v>0.1</v>
      </c>
      <c r="G7" s="446"/>
      <c r="H7" s="3"/>
    </row>
    <row r="8" spans="2:8" ht="22.5" customHeight="1">
      <c r="B8" s="3"/>
      <c r="C8" s="21" t="e">
        <f>التراخيص!G28</f>
        <v>#DIV/0!</v>
      </c>
      <c r="D8" s="21" t="e">
        <f>GSR!H134</f>
        <v>#DIV/0!</v>
      </c>
      <c r="E8" s="21" t="e">
        <f>EQR!H171</f>
        <v>#DIV/0!</v>
      </c>
      <c r="F8" s="21" t="e">
        <f>'الدليل التشغيلى'!H143</f>
        <v>#DIV/0!</v>
      </c>
      <c r="G8" s="542" t="e">
        <f>AVERAGE(C8:F8)</f>
        <v>#DIV/0!</v>
      </c>
      <c r="H8" s="3"/>
    </row>
    <row r="9" spans="2:8">
      <c r="B9" s="3"/>
      <c r="H9" s="3"/>
    </row>
    <row r="10" spans="2:8">
      <c r="B10" s="3"/>
      <c r="H10" s="3"/>
    </row>
    <row r="11" spans="2:8">
      <c r="B11" s="3"/>
      <c r="H11" s="3"/>
    </row>
    <row r="12" spans="2:8">
      <c r="B12" s="3"/>
      <c r="H12" s="3"/>
    </row>
    <row r="13" spans="2:8">
      <c r="B13" s="3"/>
      <c r="H13" s="3"/>
    </row>
    <row r="14" spans="2:8">
      <c r="B14" s="3"/>
      <c r="H14" s="3"/>
    </row>
    <row r="15" spans="2:8">
      <c r="B15" s="3"/>
      <c r="H15" s="3"/>
    </row>
    <row r="16" spans="2:8">
      <c r="B16" s="3"/>
      <c r="H16" s="3"/>
    </row>
    <row r="17" spans="2:8">
      <c r="B17" s="3"/>
      <c r="H17" s="3"/>
    </row>
    <row r="18" spans="2:8">
      <c r="B18" s="3"/>
      <c r="H18" s="3"/>
    </row>
    <row r="19" spans="2:8">
      <c r="B19" s="3"/>
      <c r="H19" s="3"/>
    </row>
    <row r="20" spans="2:8">
      <c r="B20" s="3"/>
      <c r="H20" s="3"/>
    </row>
    <row r="21" spans="2:8">
      <c r="B21" s="3"/>
      <c r="H21" s="3"/>
    </row>
    <row r="22" spans="2:8">
      <c r="B22" s="3"/>
      <c r="H22" s="3"/>
    </row>
    <row r="23" spans="2:8">
      <c r="B23" s="3"/>
      <c r="H23" s="3"/>
    </row>
    <row r="24" spans="2:8" ht="9" customHeight="1">
      <c r="B24" s="3"/>
      <c r="C24" s="3"/>
      <c r="D24" s="3"/>
      <c r="E24" s="3"/>
      <c r="F24" s="3"/>
      <c r="G24" s="3"/>
      <c r="H24" s="3"/>
    </row>
    <row r="25" spans="2:8">
      <c r="B25" s="3"/>
      <c r="C25" s="3"/>
      <c r="D25" s="3"/>
      <c r="E25" s="3"/>
      <c r="F25" s="3"/>
      <c r="G25" s="3"/>
      <c r="H25" s="3"/>
    </row>
    <row r="26" spans="2:8" ht="1.5" customHeight="1">
      <c r="B26" s="3"/>
      <c r="C26" s="3"/>
      <c r="D26" s="3"/>
      <c r="E26" s="3"/>
      <c r="F26" s="3"/>
      <c r="G26" s="3"/>
      <c r="H26" s="3"/>
    </row>
    <row r="34" spans="4:4">
      <c r="D34" s="37"/>
    </row>
  </sheetData>
  <sheetProtection algorithmName="SHA-512" hashValue="Lxy7sFJ9q1KnIqCv4iR1pKN9ohoma59O9GuH0EvE5wNGCiOUMpEFlF/oTzHfFmbDLLB8zKpEw1Xy+KDxEmkXig==" saltValue="n0BXAj844T0UtnWMKR+BBg==" spinCount="100000" sheet="1" objects="1" scenarios="1" selectLockedCells="1" selectUnlockedCells="1"/>
  <mergeCells count="4">
    <mergeCell ref="B4:H4"/>
    <mergeCell ref="B5:H5"/>
    <mergeCell ref="C6:C7"/>
    <mergeCell ref="G6:G7"/>
  </mergeCells>
  <conditionalFormatting sqref="C8:G8">
    <cfRule type="cellIs" dxfId="34" priority="8" operator="equal">
      <formula>0.8</formula>
    </cfRule>
    <cfRule type="cellIs" dxfId="33" priority="9" operator="greaterThan">
      <formula>0.8</formula>
    </cfRule>
    <cfRule type="cellIs" dxfId="32" priority="10" operator="greaterThan">
      <formula>0.5</formula>
    </cfRule>
    <cfRule type="cellIs" dxfId="31" priority="11" operator="equal">
      <formula>0.5</formula>
    </cfRule>
    <cfRule type="cellIs" dxfId="30" priority="12" operator="lessThan">
      <formula>0.5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التراخيص</vt:lpstr>
      <vt:lpstr>GSR</vt:lpstr>
      <vt:lpstr>EQR</vt:lpstr>
      <vt:lpstr>الدليل التشغيلى</vt:lpstr>
      <vt:lpstr> 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2025-10-21T08:34:14Z</dcterms:modified>
</cp:coreProperties>
</file>