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autoCompressPictures="0"/>
  <mc:AlternateContent xmlns:mc="http://schemas.openxmlformats.org/markup-compatibility/2006">
    <mc:Choice Requires="x15">
      <x15ac:absPath xmlns:x15ac="http://schemas.microsoft.com/office/spreadsheetml/2010/11/ac" url="D:\GAHAR\SAT\نهائى\مفتوحه\"/>
    </mc:Choice>
  </mc:AlternateContent>
  <xr:revisionPtr revIDLastSave="0" documentId="13_ncr:1_{A3728F9B-75AD-4054-A911-A7C4C5AE4BFC}" xr6:coauthVersionLast="36" xr6:coauthVersionMax="36" xr10:uidLastSave="{00000000-0000-0000-0000-000000000000}"/>
  <bookViews>
    <workbookView xWindow="0" yWindow="0" windowWidth="24720" windowHeight="12225" tabRatio="514" xr2:uid="{00000000-000D-0000-FFFF-FFFF00000000}"/>
  </bookViews>
  <sheets>
    <sheet name="cover" sheetId="4" r:id="rId1"/>
    <sheet name="التراخيص" sheetId="1" r:id="rId2"/>
    <sheet name="GSR" sheetId="5" r:id="rId3"/>
    <sheet name="EQR" sheetId="7" r:id="rId4"/>
    <sheet name="Opreating Manual" sheetId="6" r:id="rId5"/>
    <sheet name=" Dashboard" sheetId="3" r:id="rId6"/>
  </sheets>
  <definedNames>
    <definedName name="_Hlk163857992" localSheetId="3">EQR!$C$221</definedName>
    <definedName name="_Hlk166779023" localSheetId="2">GSR!$C$15</definedName>
  </definedNames>
  <calcPr calcId="191029"/>
</workbook>
</file>

<file path=xl/calcChain.xml><?xml version="1.0" encoding="utf-8"?>
<calcChain xmlns="http://schemas.openxmlformats.org/spreadsheetml/2006/main">
  <c r="H180" i="6" l="1"/>
  <c r="H170" i="6"/>
  <c r="H162" i="6"/>
  <c r="H148" i="6"/>
  <c r="H146" i="6"/>
  <c r="H130" i="6"/>
  <c r="H115" i="6"/>
  <c r="H109" i="6"/>
  <c r="H99" i="6"/>
  <c r="H91" i="6"/>
  <c r="H64" i="6"/>
  <c r="H52" i="6"/>
  <c r="H37" i="6"/>
  <c r="H23" i="6"/>
  <c r="H13" i="6"/>
  <c r="H243" i="7"/>
  <c r="H237" i="7"/>
  <c r="H232" i="7"/>
  <c r="H226" i="7"/>
  <c r="H220" i="7"/>
  <c r="H214" i="7"/>
  <c r="H209" i="7"/>
  <c r="H203" i="7"/>
  <c r="H198" i="7"/>
  <c r="H192" i="7"/>
  <c r="H186" i="7"/>
  <c r="H180" i="7"/>
  <c r="H175" i="7"/>
  <c r="H168" i="7"/>
  <c r="H162" i="7"/>
  <c r="H156" i="7"/>
  <c r="H152" i="7"/>
  <c r="H145" i="7"/>
  <c r="H139" i="7"/>
  <c r="H132" i="7"/>
  <c r="H125" i="7"/>
  <c r="H121" i="7"/>
  <c r="H116" i="7"/>
  <c r="H110" i="7"/>
  <c r="H105" i="7"/>
  <c r="H98" i="7"/>
  <c r="H94" i="7"/>
  <c r="H90" i="7"/>
  <c r="H85" i="7"/>
  <c r="H79" i="7"/>
  <c r="H73" i="7"/>
  <c r="H67" i="7"/>
  <c r="H61" i="7"/>
  <c r="H55" i="7"/>
  <c r="H50" i="7"/>
  <c r="H44" i="7"/>
  <c r="H39" i="7"/>
  <c r="H34" i="7"/>
  <c r="H28" i="7"/>
  <c r="H23" i="7"/>
  <c r="H18" i="7"/>
  <c r="H12" i="7"/>
  <c r="H12" i="5"/>
  <c r="H18" i="5"/>
  <c r="H24" i="5"/>
  <c r="H29" i="5"/>
  <c r="H35" i="5"/>
  <c r="H42" i="5"/>
  <c r="H48" i="5"/>
  <c r="H54" i="5"/>
  <c r="H60" i="5"/>
  <c r="H65" i="5"/>
  <c r="H70" i="5"/>
  <c r="H77" i="5"/>
  <c r="H84" i="5"/>
  <c r="H91" i="5"/>
  <c r="H97" i="5"/>
  <c r="H102" i="5"/>
  <c r="H107" i="5"/>
  <c r="H113" i="5"/>
  <c r="H119" i="5"/>
  <c r="H125" i="5"/>
  <c r="H131" i="5"/>
  <c r="H137" i="5"/>
  <c r="H144" i="5"/>
  <c r="H151" i="5"/>
  <c r="H157" i="5"/>
  <c r="H164" i="5"/>
  <c r="H170" i="5"/>
  <c r="H177" i="5"/>
  <c r="H183" i="5"/>
  <c r="H12" i="1"/>
  <c r="H23" i="1"/>
  <c r="H38" i="1"/>
  <c r="I146" i="6" l="1"/>
  <c r="I183" i="5" l="1"/>
  <c r="I170" i="5"/>
  <c r="I164" i="5"/>
  <c r="I157" i="5"/>
  <c r="I151" i="5"/>
  <c r="I144" i="5"/>
  <c r="I137" i="5"/>
  <c r="I131" i="5"/>
  <c r="I107" i="5"/>
  <c r="I102" i="5"/>
  <c r="I97" i="5"/>
  <c r="I91" i="5"/>
  <c r="I77" i="5"/>
  <c r="I70" i="5"/>
  <c r="I65" i="5"/>
  <c r="I60" i="5"/>
  <c r="I54" i="5"/>
  <c r="I48" i="5"/>
  <c r="I42" i="5"/>
  <c r="I35" i="5"/>
  <c r="I29" i="5"/>
  <c r="I24" i="5"/>
  <c r="I18" i="5"/>
  <c r="I12" i="5"/>
  <c r="I148" i="6"/>
  <c r="I91" i="6"/>
  <c r="I37" i="6"/>
  <c r="I237" i="7"/>
  <c r="I232" i="7"/>
  <c r="I220" i="7"/>
  <c r="I214" i="7"/>
  <c r="I209" i="7"/>
  <c r="I203" i="7"/>
  <c r="I132" i="7"/>
  <c r="I125" i="7"/>
  <c r="I121" i="7"/>
  <c r="I116" i="7"/>
  <c r="I110" i="7"/>
  <c r="I105" i="7"/>
  <c r="I98" i="7"/>
  <c r="I94" i="7"/>
  <c r="I90" i="7"/>
  <c r="I85" i="7"/>
  <c r="E8" i="3" l="1"/>
  <c r="H41" i="1"/>
  <c r="C8" i="3" s="1"/>
  <c r="H189" i="5"/>
  <c r="D8" i="3" s="1"/>
  <c r="H189" i="6"/>
  <c r="F8" i="3" s="1"/>
  <c r="I52" i="6"/>
  <c r="G8" i="3" l="1"/>
  <c r="I61" i="7"/>
  <c r="I177" i="5" l="1"/>
  <c r="I18" i="7" l="1"/>
  <c r="I28" i="7"/>
  <c r="I39" i="7"/>
  <c r="I44" i="7"/>
  <c r="I50" i="7"/>
  <c r="I55" i="7"/>
  <c r="I67" i="7"/>
  <c r="I73" i="7"/>
  <c r="I79" i="7"/>
  <c r="I139" i="7"/>
  <c r="I145" i="7"/>
  <c r="I152" i="7"/>
  <c r="I156" i="7"/>
  <c r="I162" i="7"/>
  <c r="I168" i="7"/>
  <c r="I175" i="7"/>
  <c r="I180" i="7"/>
  <c r="I186" i="7"/>
  <c r="I192" i="7"/>
  <c r="I198" i="7"/>
  <c r="I226" i="7"/>
  <c r="I23" i="7"/>
  <c r="I34" i="7"/>
  <c r="I12" i="7" l="1"/>
  <c r="I38" i="1"/>
  <c r="I23" i="1"/>
  <c r="I12" i="1"/>
  <c r="I125" i="5" l="1"/>
  <c r="I119" i="5"/>
  <c r="I113" i="5"/>
  <c r="I84" i="5"/>
  <c r="I64" i="6" l="1"/>
  <c r="I115" i="6"/>
  <c r="I109" i="6"/>
  <c r="I23" i="6"/>
  <c r="I130" i="6"/>
  <c r="I170" i="6"/>
  <c r="I180" i="6"/>
  <c r="I162" i="6" l="1"/>
  <c r="I99" i="6"/>
  <c r="I13" i="6"/>
</calcChain>
</file>

<file path=xl/sharedStrings.xml><?xml version="1.0" encoding="utf-8"?>
<sst xmlns="http://schemas.openxmlformats.org/spreadsheetml/2006/main" count="2847" uniqueCount="1152">
  <si>
    <t>التراخيص</t>
  </si>
  <si>
    <t>scoring system</t>
  </si>
  <si>
    <t>status of preparedness</t>
  </si>
  <si>
    <t>التقييم</t>
  </si>
  <si>
    <t>MET</t>
  </si>
  <si>
    <t>PARTIAL MET</t>
  </si>
  <si>
    <t>NOT MET</t>
  </si>
  <si>
    <t>user guide</t>
  </si>
  <si>
    <t>اسم المنشأة</t>
  </si>
  <si>
    <t>الجهة التابعة لها</t>
  </si>
  <si>
    <t>العنوان /المحافظة</t>
  </si>
  <si>
    <t>تاريخ عمل التقييم</t>
  </si>
  <si>
    <t>اسم المنسق</t>
  </si>
  <si>
    <t>اسم مدير المنشأة</t>
  </si>
  <si>
    <t>تطبيق الاجراء</t>
  </si>
  <si>
    <t>Action plan</t>
  </si>
  <si>
    <t>corrective action</t>
  </si>
  <si>
    <t>responsible person</t>
  </si>
  <si>
    <t xml:space="preserve">Target Date </t>
  </si>
  <si>
    <t>Status</t>
  </si>
  <si>
    <t>مكتمل</t>
  </si>
  <si>
    <t>غير مكتمل</t>
  </si>
  <si>
    <t xml:space="preserve">ACT.03 </t>
  </si>
  <si>
    <t>العاملين</t>
  </si>
  <si>
    <t xml:space="preserve">ICD.18 </t>
  </si>
  <si>
    <t>سياسة</t>
  </si>
  <si>
    <t>وثائق التدريب</t>
  </si>
  <si>
    <t xml:space="preserve">سياسة </t>
  </si>
  <si>
    <t>IMT.04</t>
  </si>
  <si>
    <t>MMS.10</t>
  </si>
  <si>
    <t>MMS.04</t>
  </si>
  <si>
    <t>MMS.06</t>
  </si>
  <si>
    <t>MMS.07</t>
  </si>
  <si>
    <t>SAS.05</t>
  </si>
  <si>
    <t>SAS.06</t>
  </si>
  <si>
    <t>SAS.07</t>
  </si>
  <si>
    <t>SAS.09</t>
  </si>
  <si>
    <t>EFS.03</t>
  </si>
  <si>
    <t>تسجيل تجارب المحاكاة</t>
  </si>
  <si>
    <t>EFS.06</t>
  </si>
  <si>
    <t>EFS.07</t>
  </si>
  <si>
    <t>DAS.09</t>
  </si>
  <si>
    <t>البرنامج</t>
  </si>
  <si>
    <t xml:space="preserve">برنامج </t>
  </si>
  <si>
    <t>EFS.10</t>
  </si>
  <si>
    <t>EFS.11</t>
  </si>
  <si>
    <t>score</t>
  </si>
  <si>
    <t xml:space="preserve">comments / findings </t>
  </si>
  <si>
    <t>intertview</t>
  </si>
  <si>
    <t xml:space="preserve">observation </t>
  </si>
  <si>
    <t>Total score</t>
  </si>
  <si>
    <t xml:space="preserve">	ترخيص تداول النفايات الخطرة</t>
  </si>
  <si>
    <t>ترخيص بنك الدم</t>
  </si>
  <si>
    <t>ترخيص أجهزة  الآشعة المؤينة</t>
  </si>
  <si>
    <t>ترخيص المولدات الكهربية</t>
  </si>
  <si>
    <t>ترخيص المصاعد</t>
  </si>
  <si>
    <t>شهادة مطابقة اشتراطات الحماية المدنية</t>
  </si>
  <si>
    <t>ترخيص استخدام المواد المشعة</t>
  </si>
  <si>
    <t xml:space="preserve">	ترخيص وحدة قسطرة قلب</t>
  </si>
  <si>
    <t xml:space="preserve">	ترخيص وحدة غسيل كلوى</t>
  </si>
  <si>
    <t xml:space="preserve">	ترخيص استخدام الليزر</t>
  </si>
  <si>
    <t xml:space="preserve"> التراخيص/ مستشفي حكومي</t>
  </si>
  <si>
    <t>مستشفى خاص أو تابع لجهة غير حكومية</t>
  </si>
  <si>
    <t xml:space="preserve">مستشفى حكومي أو خاص به قسم  طب نفسى </t>
  </si>
  <si>
    <t>موافقة المجلس الإقليمى للصحة النفسية</t>
  </si>
  <si>
    <t xml:space="preserve">	ترخيص المولدات الكهربية</t>
  </si>
  <si>
    <t xml:space="preserve">	ترخيص المصاعد</t>
  </si>
  <si>
    <t xml:space="preserve">	شهادة مطابقة اشتراطات الحماية المدنية</t>
  </si>
  <si>
    <t xml:space="preserve">	ترخيص مركز علاج طبيعى</t>
  </si>
  <si>
    <t>ترخيص وحدة قسطرة قلب</t>
  </si>
  <si>
    <t>ترخيص وحدة غسيل كلوى</t>
  </si>
  <si>
    <t>ترخيص استخدام الليزر</t>
  </si>
  <si>
    <t xml:space="preserve">	ترخيص بنك الدم</t>
  </si>
  <si>
    <t>ترخيص المعمل</t>
  </si>
  <si>
    <t>ترخيص الصيدلية</t>
  </si>
  <si>
    <t>ترخيص تداول النفايات الخطرة</t>
  </si>
  <si>
    <t>ترخيص المستشفى</t>
  </si>
  <si>
    <t>جميع العاملين</t>
  </si>
  <si>
    <t>ACT.01</t>
  </si>
  <si>
    <t>MMS.03</t>
  </si>
  <si>
    <t>MMS.05</t>
  </si>
  <si>
    <t>IPC.12</t>
  </si>
  <si>
    <t>غرف العزل</t>
  </si>
  <si>
    <t>IPC.14</t>
  </si>
  <si>
    <t>OGM.01</t>
  </si>
  <si>
    <t>محاضر الاجتماعات</t>
  </si>
  <si>
    <t>OGM.02</t>
  </si>
  <si>
    <t xml:space="preserve">WFM.02 </t>
  </si>
  <si>
    <t xml:space="preserve">اللوائح والقوانين -خطة التوظيف </t>
  </si>
  <si>
    <t>مسئول الموارد البشرية</t>
  </si>
  <si>
    <t>WFM.06</t>
  </si>
  <si>
    <t>WFM.07</t>
  </si>
  <si>
    <t xml:space="preserve">ملف العاملين </t>
  </si>
  <si>
    <t xml:space="preserve">WFM.09 </t>
  </si>
  <si>
    <t>IMT.06</t>
  </si>
  <si>
    <t>IMT.08</t>
  </si>
  <si>
    <t>IMT.11</t>
  </si>
  <si>
    <t xml:space="preserve">QPI.11 </t>
  </si>
  <si>
    <t xml:space="preserve">التقارير -محاضر الاجتماع </t>
  </si>
  <si>
    <t>الباحثين</t>
  </si>
  <si>
    <t xml:space="preserve">Documents </t>
  </si>
  <si>
    <t xml:space="preserve">مستند معتمد </t>
  </si>
  <si>
    <t>قائمة</t>
  </si>
  <si>
    <t>بروتوكولات التهدئة</t>
  </si>
  <si>
    <t>قائمة أنشطة التنظيف</t>
  </si>
  <si>
    <t xml:space="preserve">ادلة التعقيم </t>
  </si>
  <si>
    <t>a</t>
  </si>
  <si>
    <t>b</t>
  </si>
  <si>
    <t>c</t>
  </si>
  <si>
    <t>d</t>
  </si>
  <si>
    <t>e</t>
  </si>
  <si>
    <t>f</t>
  </si>
  <si>
    <t>g</t>
  </si>
  <si>
    <t>h</t>
  </si>
  <si>
    <t>i</t>
  </si>
  <si>
    <t>j</t>
  </si>
  <si>
    <t>k</t>
  </si>
  <si>
    <t>l</t>
  </si>
  <si>
    <t>m</t>
  </si>
  <si>
    <t>n</t>
  </si>
  <si>
    <t>o</t>
  </si>
  <si>
    <t>p</t>
  </si>
  <si>
    <t>q</t>
  </si>
  <si>
    <t>r</t>
  </si>
  <si>
    <t>s</t>
  </si>
  <si>
    <t>t</t>
  </si>
  <si>
    <t>u</t>
  </si>
  <si>
    <t>v</t>
  </si>
  <si>
    <t>w</t>
  </si>
  <si>
    <t>x</t>
  </si>
  <si>
    <t>y</t>
  </si>
  <si>
    <t>z</t>
  </si>
  <si>
    <t>خطـة التوظیـف</t>
  </si>
  <si>
    <t>التحقق من صحة مؤھلات العاملین</t>
  </si>
  <si>
    <t>برنامج التهيئة</t>
  </si>
  <si>
    <t xml:space="preserve">برنامج التدريب المستمر </t>
  </si>
  <si>
    <t>تقییم أداء وكفاءة العاملین</t>
  </si>
  <si>
    <t>ھیكل  للطاقم الطبي</t>
  </si>
  <si>
    <t>خطة إدارة المعلومات</t>
  </si>
  <si>
    <t>برنامج استجابة إلى وقت التعطل</t>
  </si>
  <si>
    <t xml:space="preserve"> خطة لتحسین الأداء وسلامة المرضى</t>
  </si>
  <si>
    <t>وثيقة معتمدة</t>
  </si>
  <si>
    <t>خطة خدمات الاشعة</t>
  </si>
  <si>
    <t>EQR</t>
  </si>
  <si>
    <t>operating manual</t>
  </si>
  <si>
    <t>Total chapter score</t>
  </si>
  <si>
    <t>Total chapter  Score</t>
  </si>
  <si>
    <t xml:space="preserve"> Total Average</t>
  </si>
  <si>
    <t>قسم تخزين الملفات الطبيه</t>
  </si>
  <si>
    <t>تطبيق الإجراءات</t>
  </si>
  <si>
    <t>مطبق بشكل كامل</t>
  </si>
  <si>
    <t xml:space="preserve"> مطبق بشكل جزئي</t>
  </si>
  <si>
    <t xml:space="preserve"> غير مطبق</t>
  </si>
  <si>
    <t xml:space="preserve">غير قابل للتطبيق  </t>
  </si>
  <si>
    <t xml:space="preserve">NOT Applicable </t>
  </si>
  <si>
    <t>N/A</t>
  </si>
  <si>
    <t>EOCs</t>
  </si>
  <si>
    <t>percentage%</t>
  </si>
  <si>
    <t>Standard</t>
  </si>
  <si>
    <t>No</t>
  </si>
  <si>
    <t>Total percentage%</t>
  </si>
  <si>
    <t>تليفون المنشأه</t>
  </si>
  <si>
    <t>تليفون المنسق</t>
  </si>
  <si>
    <t>الادارة العامة للدعم الفني للمنشأت الصحية</t>
  </si>
  <si>
    <t xml:space="preserve">                                    الإدارة العامة للدعم الفني للمنشأت الصحية                                       General Administration Of Technical Support For Healthcare Facilities                                                       </t>
  </si>
  <si>
    <t>&gt; = 80%</t>
  </si>
  <si>
    <t>&lt;80%   &gt;=50%</t>
  </si>
  <si>
    <t>&lt;50%</t>
  </si>
  <si>
    <t>مستند</t>
  </si>
  <si>
    <t>policies</t>
  </si>
  <si>
    <t>ملفات العاملين</t>
  </si>
  <si>
    <t>مناطق تقديم الرعاية للمريض و الأقسام</t>
  </si>
  <si>
    <t xml:space="preserve">برنامـج </t>
  </si>
  <si>
    <t xml:space="preserve">لجنــة </t>
  </si>
  <si>
    <t xml:space="preserve">أداة التقييم الذاتي لمتطلبات الاعتماد المبدئي للمستشفيات </t>
  </si>
  <si>
    <t xml:space="preserve">                                                                     الإدارة العامة للدعم الفني للمنشأت الصحية                                       General Administration Of Technical Support For Healthcare Facilities                                                       </t>
  </si>
  <si>
    <t>GSR.01</t>
  </si>
  <si>
    <t>ICD.19</t>
  </si>
  <si>
    <t>GSR.03</t>
  </si>
  <si>
    <t>ACT.08</t>
  </si>
  <si>
    <t>GSR.04</t>
  </si>
  <si>
    <t xml:space="preserve">ICD.10 </t>
  </si>
  <si>
    <t>GSR.05</t>
  </si>
  <si>
    <t>ICD.11</t>
  </si>
  <si>
    <t>GSR.06</t>
  </si>
  <si>
    <t>ICD.12</t>
  </si>
  <si>
    <t>GSR.07</t>
  </si>
  <si>
    <t>GSR.08</t>
  </si>
  <si>
    <t>CSS.02</t>
  </si>
  <si>
    <t>CSS.03</t>
  </si>
  <si>
    <t>GSR.09</t>
  </si>
  <si>
    <t>ICD.22</t>
  </si>
  <si>
    <t>CSS.05</t>
  </si>
  <si>
    <t>GSR.11</t>
  </si>
  <si>
    <t>GSR.12</t>
  </si>
  <si>
    <t>DAS.23</t>
  </si>
  <si>
    <t>GSR.13</t>
  </si>
  <si>
    <t>GSR.14</t>
  </si>
  <si>
    <t>GSR.15</t>
  </si>
  <si>
    <t>GSR.16</t>
  </si>
  <si>
    <t>GSR.17</t>
  </si>
  <si>
    <t>GSR.18</t>
  </si>
  <si>
    <t>GSR.19</t>
  </si>
  <si>
    <t>GSR.20</t>
  </si>
  <si>
    <t>GSR.21</t>
  </si>
  <si>
    <t>IPC.04</t>
  </si>
  <si>
    <t>GSR.23</t>
  </si>
  <si>
    <t>EFS.04</t>
  </si>
  <si>
    <t>GSR.26</t>
  </si>
  <si>
    <t>GSR.22</t>
  </si>
  <si>
    <t>GSR.24</t>
  </si>
  <si>
    <t>GSR.25</t>
  </si>
  <si>
    <t>GSR.27</t>
  </si>
  <si>
    <t>GSR.28</t>
  </si>
  <si>
    <t>GSR29</t>
  </si>
  <si>
    <t>PCC.02</t>
  </si>
  <si>
    <t>PCC.07</t>
  </si>
  <si>
    <t>PCC.08</t>
  </si>
  <si>
    <t>PCC.16</t>
  </si>
  <si>
    <t>ACT.13</t>
  </si>
  <si>
    <t>ICD.03</t>
  </si>
  <si>
    <t>ICD.15</t>
  </si>
  <si>
    <t>ICD.21</t>
  </si>
  <si>
    <t>CSS.01</t>
  </si>
  <si>
    <t>CSS.12</t>
  </si>
  <si>
    <t>DAS.05</t>
  </si>
  <si>
    <t>D</t>
  </si>
  <si>
    <t>DAS.18</t>
  </si>
  <si>
    <t>DAS.27</t>
  </si>
  <si>
    <t>SAS.08</t>
  </si>
  <si>
    <t>SAS.17</t>
  </si>
  <si>
    <t>IPC.03</t>
  </si>
  <si>
    <t>IPC.08</t>
  </si>
  <si>
    <t>IPC.11</t>
  </si>
  <si>
    <t>IPC.20</t>
  </si>
  <si>
    <t>OGM.05</t>
  </si>
  <si>
    <t>OGM.12</t>
  </si>
  <si>
    <t>OGM.17</t>
  </si>
  <si>
    <t>QPI.01</t>
  </si>
  <si>
    <t>QPI.10</t>
  </si>
  <si>
    <t>ATH.04</t>
  </si>
  <si>
    <t>ATH.09</t>
  </si>
  <si>
    <t>سياسة معتمدة، سارية، وتحتوي على متطلبات المعيار</t>
  </si>
  <si>
    <t>تعريف المرضى قبل الإجراءات</t>
  </si>
  <si>
    <t>ملفات المرضى</t>
  </si>
  <si>
    <t>تقارير تجميع البيانات</t>
  </si>
  <si>
    <t>التطبيق</t>
  </si>
  <si>
    <t>نماذج التسليم و التسلم</t>
  </si>
  <si>
    <t>الإجراءات التصحيحية</t>
  </si>
  <si>
    <t>العاملين ذوي الصلة</t>
  </si>
  <si>
    <t>توثيق الأوامر الشفهيه و التليفونيه</t>
  </si>
  <si>
    <t>نماذج توثيق النتائج الحرجة تحتوي على متطلبات المعيار</t>
  </si>
  <si>
    <t>توثيق النتائج الحرجة</t>
  </si>
  <si>
    <t>تقييم و إعادة تقييم المرضى بالأداة المناسبة</t>
  </si>
  <si>
    <t>مسح مخاطر السقوط لمرضى الخارجي</t>
  </si>
  <si>
    <t>المرضى و ذويهم</t>
  </si>
  <si>
    <t>أدلة عمل اكلينيكية معتمدة و مستندة على مرجع علمي و تتضمن متطلبات المعيار</t>
  </si>
  <si>
    <t>سجلات التدريب</t>
  </si>
  <si>
    <t>برنامج معتمد، ساري، ويحتوي على متطلبات المعيار</t>
  </si>
  <si>
    <t>ملفات العاملين - تقييم كفاءة</t>
  </si>
  <si>
    <t>اتاحة الموارد المطلوبة و المناسبه للفئات العمرية المختلفة</t>
  </si>
  <si>
    <t>التحقق من الأدوات و المستهلكات</t>
  </si>
  <si>
    <t>تحديد جرعات الأشعة</t>
  </si>
  <si>
    <t>إجراءات تدابير السلامة</t>
  </si>
  <si>
    <t>تنفيذ الإجراءات</t>
  </si>
  <si>
    <t>تطبيق احتياطات السلامة</t>
  </si>
  <si>
    <t>الطبيب القائم بالجراحة او الاجراء التداخلي - المرضى</t>
  </si>
  <si>
    <t>نماذج التحقق قبل كل عملية/ اجراء تداخلي</t>
  </si>
  <si>
    <t>تمريض قسم العمليات</t>
  </si>
  <si>
    <t>التطبيق بواسطة 2 من المسئولين</t>
  </si>
  <si>
    <t>الإحصاء قبل و اثناء و بعد العمليات</t>
  </si>
  <si>
    <t>عمل توافق دوائي</t>
  </si>
  <si>
    <t>التخزين الصحيح للأدوية في جميع الأماكن</t>
  </si>
  <si>
    <t>الطريقة الصحيحة للتعامل مع انقطاع التيار الكهربي</t>
  </si>
  <si>
    <t>تمييز الأدوية</t>
  </si>
  <si>
    <t>قوائم معتمدة و محدثة و مستنده على مرجع علمي</t>
  </si>
  <si>
    <t>تخزين الأدوية المتشابهه طبقا للسياسة</t>
  </si>
  <si>
    <t>سياسة وإجراءات معتمدة، سارية، وتحتوي على متطلبات المعيار</t>
  </si>
  <si>
    <t>تطبيق السياسة</t>
  </si>
  <si>
    <t>بوسترات غسيل ايدى متوفرة ومناسبة لاماكن العمل والإجراءات</t>
  </si>
  <si>
    <t>تطبيق الإجراءات التصحيحية</t>
  </si>
  <si>
    <t>خطة معتمدة، سارية، وتحتوي على متطلبات المعيار</t>
  </si>
  <si>
    <t>توثيق لتدريبات و دورات تأهيلية</t>
  </si>
  <si>
    <t>نظام الاكتشاف المبكر - معدات مكافحة الحريق</t>
  </si>
  <si>
    <t>تقارير فحص واختبار أنظمة الاكتشاف ومكافحة الحريق</t>
  </si>
  <si>
    <t>مطابقة الاجراء</t>
  </si>
  <si>
    <t>المشاركين بتجارب الإخلاء</t>
  </si>
  <si>
    <t>تقييم نتيجة تجارب المحاكاة-خطة تصحيحية</t>
  </si>
  <si>
    <t>مسئول السلامة</t>
  </si>
  <si>
    <t>صحائف الأمان للمواد الخطرة</t>
  </si>
  <si>
    <t>وثائق تدريب العاملين على المواد الخطرة والنفايات</t>
  </si>
  <si>
    <t>تقارير الانسكابات- تقارير الواقعة</t>
  </si>
  <si>
    <t xml:space="preserve"> إرشادات وبوسترات السلامة بالأماكن عالية الخطورة </t>
  </si>
  <si>
    <t xml:space="preserve">تطبيق اجراءات السلامة </t>
  </si>
  <si>
    <t>المؤهلات-ملف العاملين</t>
  </si>
  <si>
    <t xml:space="preserve">مسئول صيانة الأجهزة الطبية </t>
  </si>
  <si>
    <t>مسئول صيانة الأجهزة الطبية - العاملين</t>
  </si>
  <si>
    <t>سجلات للمعدات الطبية والصيانة الوقائية الدورية والمعايرة وتاريخ الأعطال</t>
  </si>
  <si>
    <t>قائمة بالمرافق-اختبارات المرافق-الصيانة الوقائية -وسجلات الأعطال</t>
  </si>
  <si>
    <t>تقارير وتجارب أنظمة الطواريء</t>
  </si>
  <si>
    <t>التطبيق و حماية حقوق المريض</t>
  </si>
  <si>
    <t>وسائل تثقيف المريض بالحقوق</t>
  </si>
  <si>
    <t>المواد التثقيفية الطبية</t>
  </si>
  <si>
    <t>المرضى</t>
  </si>
  <si>
    <t>نماذج الموافقة المستنيرة</t>
  </si>
  <si>
    <t xml:space="preserve">الأطباء </t>
  </si>
  <si>
    <t>اتباع اللوائح و القوانين</t>
  </si>
  <si>
    <t>اتاحة عملية تقديم الشكاوى و المقترحات</t>
  </si>
  <si>
    <t>المسارات بالمستشفى مناسبة للمرضى ذوي الاعاقات المختلفة</t>
  </si>
  <si>
    <t>العاملين المسئولين عن دخول و خروج المرضى</t>
  </si>
  <si>
    <t>ضوابط تصنيف المرضى</t>
  </si>
  <si>
    <t>تصنيف المرضى</t>
  </si>
  <si>
    <t>نماذج الملف الطبي</t>
  </si>
  <si>
    <t>التمريض و الأطباء بالطوارئ</t>
  </si>
  <si>
    <t>تقييم المرضى</t>
  </si>
  <si>
    <t>نماذج الملف الطبي بالطوارئ</t>
  </si>
  <si>
    <t>ملفات المرضى - خطة الرعاية الطبية</t>
  </si>
  <si>
    <t>عمل خطط رعاية صحية</t>
  </si>
  <si>
    <t>ملفات المرضى - نماذج الرعاية الصحية</t>
  </si>
  <si>
    <t>تحديث خطط الرعاية</t>
  </si>
  <si>
    <t>مراجعة أكياس الدم و مشتقاته قبل الاعطاء</t>
  </si>
  <si>
    <t>التعامل مع مضاعفات نقل الدم و مشتقاته</t>
  </si>
  <si>
    <t>ملفات الرضى</t>
  </si>
  <si>
    <t>تقييد المرضى طبقا للسياسة</t>
  </si>
  <si>
    <t>التقارير -التوثيق</t>
  </si>
  <si>
    <t>الاجراء</t>
  </si>
  <si>
    <t>العضو المكلف</t>
  </si>
  <si>
    <t>الخطة  التصحيحية</t>
  </si>
  <si>
    <t xml:space="preserve">ملفات العاملين تقييمات الكفاءة </t>
  </si>
  <si>
    <t>ملفات المرضى - تقرير الجراحة</t>
  </si>
  <si>
    <t>الأطباء الجراحين</t>
  </si>
  <si>
    <t>ملئ النموذج قبل خروج المريض من قسم العمليات</t>
  </si>
  <si>
    <t>نموذج تقرير يشمل محتويات المعيار</t>
  </si>
  <si>
    <t>ملفات المرضى - تقارير العمليات مكتملة</t>
  </si>
  <si>
    <t>ملفات المرضى - نموذج تسجيل متابعة المرضى اثناء التخدير</t>
  </si>
  <si>
    <t>قائمة أدوية معتمدة و تحتوي على متطلبات المعيار</t>
  </si>
  <si>
    <t xml:space="preserve">التطبيق </t>
  </si>
  <si>
    <t>تشكيل اللجنة</t>
  </si>
  <si>
    <t>التوصيات</t>
  </si>
  <si>
    <t>متابعة التنفيذ</t>
  </si>
  <si>
    <t>ادلة العمل المعتمدة</t>
  </si>
  <si>
    <t>عملية معتمدة</t>
  </si>
  <si>
    <t xml:space="preserve"> وثائق التدريب والتعليم</t>
  </si>
  <si>
    <t>سياسة معتمدة، سارية</t>
  </si>
  <si>
    <t>ادلة عمل معتمدة</t>
  </si>
  <si>
    <t>فرز وتصنيف-خط سير-توفيرأماكن مخصصة للمرصى المشتبه بهم او المؤكد اصابتهم بامراض معدية</t>
  </si>
  <si>
    <t>ملفات العاملين-التدريب-تقييم كفاءة</t>
  </si>
  <si>
    <t>functioning prevacuum class B sterilizer</t>
  </si>
  <si>
    <t>اللوائح والقوانين-تعليمات الشركة المصنعة</t>
  </si>
  <si>
    <t xml:space="preserve"> ثلاثة أماكن منفصلة في قسم التعقيم</t>
  </si>
  <si>
    <t>التخزين طبقا للاشتراطات</t>
  </si>
  <si>
    <t>ثلاثة أماكن منفصلة في المطبخ</t>
  </si>
  <si>
    <t>برنامج معتمد، ساري، ويحتوي على متطلبات المعيار طبقا للوائح و القوانين</t>
  </si>
  <si>
    <t>تقييم المخاطر</t>
  </si>
  <si>
    <t>إفادة تطعيمات العاملين</t>
  </si>
  <si>
    <t>مسئولي برنامج صحة العاملين</t>
  </si>
  <si>
    <t>المرضى و ذويهم - مسئولي حسابات المرضى</t>
  </si>
  <si>
    <t>توافر قائمة الأسعار المحدثة لدى مسئولي حسابات المرضى</t>
  </si>
  <si>
    <t>قائمة الأكواد التشخيصية و الإجراءات</t>
  </si>
  <si>
    <t>مسئولي حسابات المرضى</t>
  </si>
  <si>
    <t>قرارات تشكيل اللجان المذكورة بالمعيار</t>
  </si>
  <si>
    <t>الشروط المرجعية لكل لجنة</t>
  </si>
  <si>
    <t>دعوات حضور  اجتماع كل لجنة</t>
  </si>
  <si>
    <t>محاضر اجتماع كل لجنة</t>
  </si>
  <si>
    <t>تقارير تقييم أداء اللجان سنويا</t>
  </si>
  <si>
    <t>رسالة معتمدة من الهيئة الحاكمة</t>
  </si>
  <si>
    <t>اتاحة الرسالة في الأماكن العامة</t>
  </si>
  <si>
    <t>هيكل تنظيمي معتمد يوضح الهيئة الحاكمة</t>
  </si>
  <si>
    <t>محاضر اجتماع الهيئة الحاكمة</t>
  </si>
  <si>
    <t>وثيقة توضح مهام و مسئوليات الهيئة الحاكمة تحتوي على متطلبات المعيار</t>
  </si>
  <si>
    <t>اعتماد الهيئة الحاكمة للوثائق المذكورة بالمعيار</t>
  </si>
  <si>
    <t>خطة التوظيف - الخطط التشغيلية - الخطة الاستراتيجية</t>
  </si>
  <si>
    <t>خطة التوظيف</t>
  </si>
  <si>
    <t>تقارير التقييم السنوى للخطة</t>
  </si>
  <si>
    <t>مسئول الموارد البشرية - الإدارة</t>
  </si>
  <si>
    <t>مسئولي ملفات العاملين</t>
  </si>
  <si>
    <t>تأمين ملفات العاملين</t>
  </si>
  <si>
    <t>اكتمال محتويات ملفات العاملين كما بالمعيار</t>
  </si>
  <si>
    <t>حفظ ملفات العاملين</t>
  </si>
  <si>
    <t>برنامج تهيئة عام يحتوي على متطلبات المعيار</t>
  </si>
  <si>
    <t>برنامج تهيئة الأقسام  يحتوي على متطلبات المعيار</t>
  </si>
  <si>
    <t>برنامج التهيئة الوظيفى المحدد يحتوي على متطلبات المعيار</t>
  </si>
  <si>
    <t>العاملين - مسئولي التدريب</t>
  </si>
  <si>
    <t>عمل التقييمات بواسطة الإدارات المختصة</t>
  </si>
  <si>
    <t>تقييمات الكفاءةو الأداء</t>
  </si>
  <si>
    <t>تقييم الموظفين طبقا للتوصيف الوظيفي</t>
  </si>
  <si>
    <t>توقيع الموظف على التقييم</t>
  </si>
  <si>
    <t>انشاء ملف طبي لجميع المرضى الذين يتلقوا خدمة بالمستشفى (داخلي - خارجي)</t>
  </si>
  <si>
    <t>توحيد محتويات و نماذج و طريقة استخدام النماذج بالملفات الطبية</t>
  </si>
  <si>
    <t>اتاحة الملف الطبي عند الحاجة اليه</t>
  </si>
  <si>
    <t>مسئول نظم المعلومات</t>
  </si>
  <si>
    <t>الشروط المرجعية للجنة الجودة تتسق مع اللوائح و القوانين و تحتوي على متطلبات المعيار</t>
  </si>
  <si>
    <t>قرار تكليف لرئيس اللجنة</t>
  </si>
  <si>
    <t xml:space="preserve">دعوات حضور اجتماع اللجنة </t>
  </si>
  <si>
    <t>محاضر اجتماع اللجان</t>
  </si>
  <si>
    <t>أدوات تقييم أداء اللجنة</t>
  </si>
  <si>
    <t xml:space="preserve">مسئول الجودة - رئيس اللجنة </t>
  </si>
  <si>
    <t>تقييم اللجنة</t>
  </si>
  <si>
    <t>التواصل مع أصحاب الشأن</t>
  </si>
  <si>
    <t>التحليل الجذري للمشكلة</t>
  </si>
  <si>
    <t>القادة ذوي الصلة</t>
  </si>
  <si>
    <t>أعضاء هيئة التدريس ذوي الصلة</t>
  </si>
  <si>
    <t>اقرارات الموافقة</t>
  </si>
  <si>
    <t>الحفاظ على خصوصية و كرامة المرضى أثناء التدريس</t>
  </si>
  <si>
    <t>ملفات المرضى - اقرارات الموافقة</t>
  </si>
  <si>
    <t>خطة</t>
  </si>
  <si>
    <t>برنامج</t>
  </si>
  <si>
    <t>دليل تشغيلى</t>
  </si>
  <si>
    <t>بروتوكول</t>
  </si>
  <si>
    <t>مستد معتمد</t>
  </si>
  <si>
    <t>برنامج جودة داخلى</t>
  </si>
  <si>
    <t>برنامج جودة خارجى</t>
  </si>
  <si>
    <t>عملية موثقة</t>
  </si>
  <si>
    <t>بروتوكول التخدير</t>
  </si>
  <si>
    <t xml:space="preserve"> قائمة متمدة</t>
  </si>
  <si>
    <t>توصيف وظيفى معتمد</t>
  </si>
  <si>
    <t xml:space="preserve">خطة استراتيجية </t>
  </si>
  <si>
    <t>توظيف وظيفى معتمد</t>
  </si>
  <si>
    <t>قائمة معتمدة</t>
  </si>
  <si>
    <t>شروط انعقاد</t>
  </si>
  <si>
    <t>GSR.02</t>
  </si>
  <si>
    <t>EQR.01</t>
  </si>
  <si>
    <t>EQR.02</t>
  </si>
  <si>
    <t>EQR.03</t>
  </si>
  <si>
    <t>EQR.04</t>
  </si>
  <si>
    <t>EQR.05</t>
  </si>
  <si>
    <t>EQR.06</t>
  </si>
  <si>
    <t>EQR.07</t>
  </si>
  <si>
    <t>EQR.08</t>
  </si>
  <si>
    <t>EQR.09</t>
  </si>
  <si>
    <t>EQR.10</t>
  </si>
  <si>
    <t>EQR.11</t>
  </si>
  <si>
    <t>EQR.12</t>
  </si>
  <si>
    <t>EQR.13</t>
  </si>
  <si>
    <t>EQR.14</t>
  </si>
  <si>
    <t>EQR.15</t>
  </si>
  <si>
    <t>EQR.16</t>
  </si>
  <si>
    <t>EQR.18</t>
  </si>
  <si>
    <t>EQR.19</t>
  </si>
  <si>
    <t>EQR.17</t>
  </si>
  <si>
    <t>EQR.20</t>
  </si>
  <si>
    <t>EQR.21</t>
  </si>
  <si>
    <t>EQR.22</t>
  </si>
  <si>
    <t>EQR.23</t>
  </si>
  <si>
    <t>EQR.24</t>
  </si>
  <si>
    <t>EQR.25</t>
  </si>
  <si>
    <t>EQR.26</t>
  </si>
  <si>
    <t>EQR.27</t>
  </si>
  <si>
    <t>EQR.28</t>
  </si>
  <si>
    <t>EQR.29</t>
  </si>
  <si>
    <t>EQR.30</t>
  </si>
  <si>
    <t>EQR.31</t>
  </si>
  <si>
    <t>EQR.32</t>
  </si>
  <si>
    <t>EQR.33</t>
  </si>
  <si>
    <t>EQR.34</t>
  </si>
  <si>
    <t>EQR.35</t>
  </si>
  <si>
    <t>EQR.36</t>
  </si>
  <si>
    <t>EQR.37</t>
  </si>
  <si>
    <t>EQR.38</t>
  </si>
  <si>
    <t>EQR.39</t>
  </si>
  <si>
    <t>EQR.40</t>
  </si>
  <si>
    <t>EQR.41</t>
  </si>
  <si>
    <t>GSR.10</t>
  </si>
  <si>
    <t>`</t>
  </si>
  <si>
    <t>GSR</t>
  </si>
  <si>
    <t>أداة التقييم الذاتي لمتطلبات الاعتماد المبدئي للمستشفيات  2025</t>
  </si>
  <si>
    <t>self-assessment tool for provisional  accreditation requirements for hospitals 2025</t>
  </si>
  <si>
    <t xml:space="preserve">                               self-assessment tool for provisional  accreditation requirements for hospitals 2025                         أداة التقييم الذاتي لمتطلبات الاعتماد المبدئي للمستشفيات 2025              </t>
  </si>
  <si>
    <t xml:space="preserve"> self-assessment tool for provisional  accreditation requirements for hospitals 2025</t>
  </si>
  <si>
    <t>الفريق الطبي</t>
  </si>
  <si>
    <t>ملف المريض الطبى</t>
  </si>
  <si>
    <t>ملف المريض الطبى- النماذج</t>
  </si>
  <si>
    <t xml:space="preserve"> الاجراءات التصحيحية </t>
  </si>
  <si>
    <t>نماذج تقييم مخاطر السقوط</t>
  </si>
  <si>
    <t>متخصصي الرعاية الصحية</t>
  </si>
  <si>
    <t>نماذج تقييم مخاطر قرح الفراش</t>
  </si>
  <si>
    <t>الملفات الطبية - نماذج خطط الوقاية من  مخاطر قرح الفراش</t>
  </si>
  <si>
    <t>الملفات الطبية - نماذج الوقاية من مخاطر السقوط</t>
  </si>
  <si>
    <t>نماذج تقييم مخاطر الجلطات الوريدية</t>
  </si>
  <si>
    <t>الملفات الطبية - نماذج خطط الوقاية من الجلطات الوريدية</t>
  </si>
  <si>
    <t>العاملون ذوي الصلة</t>
  </si>
  <si>
    <t>ملفات العاملين (تقييم الكفاءة للعاملين ذي الصلة)</t>
  </si>
  <si>
    <t>سجل الإنذارات الحرجة</t>
  </si>
  <si>
    <t>سجل اعطال الإنذارات الحرجة</t>
  </si>
  <si>
    <t>ملفات المرضى ( نموذج متابعة الوصلات)</t>
  </si>
  <si>
    <t>نماذج تقييم التدهور الاكلينيكى  جميع الفئات العمريه - نماذج الاستجابه للتدهور الاكلينيكى</t>
  </si>
  <si>
    <t>ملفات المرضى نماذج تقييم التدهور الاكلينيكى  جميع الفئات العمريه - نماذج الاستجابه للتدهور الاكلينيكى)</t>
  </si>
  <si>
    <t>ملفات العاملين - شهادات التدريب
زمن الاستجابه بملف المرضى  /سجل الإنعاش القلبى الرئوي</t>
  </si>
  <si>
    <t>سجل قائمة  التحقق</t>
  </si>
  <si>
    <t>قوائم الجرعات القصوى -الجرعات الأشعة المستخدمة للمرضى</t>
  </si>
  <si>
    <t>الاحتياطات القياسيه للوقاية من الاشعاع -نتائج مراقبة الجرعة الاشعاعية -صور الدم-القياسات</t>
  </si>
  <si>
    <t>تقييم المخاطر-تقارير السلامة على الأقل نصف سنوي  مقدم للجنة السلامة</t>
  </si>
  <si>
    <t>توافر  حقائب الانسكابات و غاسلة الاعين و الدش</t>
  </si>
  <si>
    <t xml:space="preserve"> الخطة التصحيحية</t>
  </si>
  <si>
    <t>تقارير برنامج سلامة المعمل</t>
  </si>
  <si>
    <t>جميع العاملين ذو الصلة</t>
  </si>
  <si>
    <t>سجلات تدريب</t>
  </si>
  <si>
    <t xml:space="preserve">نموذج القائمة التفقدية -ملفات المرضى </t>
  </si>
  <si>
    <t>توقيع الطبيب الجراح على نموذج الإحصاء بالملف الطبي للمرضى</t>
  </si>
  <si>
    <t>الطاقم الطبي</t>
  </si>
  <si>
    <t>نموذج التوافق الدوائى بالملف الطبي للمرضى</t>
  </si>
  <si>
    <t>قوائم معتمدة و محدثة و مستنده على مرجع علمي(على الأقل مرة سنويا)</t>
  </si>
  <si>
    <t xml:space="preserve">تقارير المرور على الأدوية بجميع الأماكن (على الأقل مرة شهريا)  </t>
  </si>
  <si>
    <t>جميع العاملين بالمستشفى</t>
  </si>
  <si>
    <t>مراجعة نظام إطفاء الحريق</t>
  </si>
  <si>
    <t>مراجعة مسارات الاخلاء وتوافر علامات الخروج وعدم وجود معوقات</t>
  </si>
  <si>
    <t xml:space="preserve">   أوقات تجارب المحاكاة والاشتراطات على الأقل ربع سنوي وتشمل واحدة غير معلنة سنويا </t>
  </si>
  <si>
    <t>الملف الطبي للمريض</t>
  </si>
  <si>
    <t>ملاحظة العلامه على الموضع الجراحى/ الاجراء التداخلى</t>
  </si>
  <si>
    <t xml:space="preserve">نموذج إحصاء الالات موقع على الأقل من عضو وشاهد </t>
  </si>
  <si>
    <t xml:space="preserve">عملية موثقة لاستخدام وتخزين الادويه متعددة الاستخدام تشمل على امان وثبات هذه الادوية </t>
  </si>
  <si>
    <t>توافر مستلزمات غسيل الايدى  مثل (الصابون والمناديل والكحول...الخ) وعدد الاحواض مناسب لاماكن العمل والإجراءات</t>
  </si>
  <si>
    <t xml:space="preserve">مهارب الخروج- العلامات التحذيرية والارشادية        </t>
  </si>
  <si>
    <t xml:space="preserve">  اشتراطات التخزين والتداول للمواد الكيميائيه- ملصق التعريف</t>
  </si>
  <si>
    <t>اشتراطات تداول النفايات - غرف النفايات الرئيسية  و الفرعيه- ملصقات التعريف</t>
  </si>
  <si>
    <t xml:space="preserve"> </t>
  </si>
  <si>
    <t xml:space="preserve">توافر والالتزام  بالواقيات الشخصيه المطابقة للمواصفات  </t>
  </si>
  <si>
    <t>العاملون  ذو الصلة</t>
  </si>
  <si>
    <t xml:space="preserve">سجلات تدريبات على استخدام الأجهزة- تقييم الكفاءة للعاملين ذو الصله بالأجهزة المتخصصة  </t>
  </si>
  <si>
    <t>حصر بالأجهزة - محاضر التركيب والتدريب والتشغيل - كروت التعريف - ارقام الشركات</t>
  </si>
  <si>
    <t>كفاءة الأجهزة الطبية</t>
  </si>
  <si>
    <t xml:space="preserve">تقارير الحوادث </t>
  </si>
  <si>
    <t>الاجراء التصحيحى</t>
  </si>
  <si>
    <t xml:space="preserve">سجلات التدريب  </t>
  </si>
  <si>
    <t xml:space="preserve">كفاءة المرافق وتوافرها </t>
  </si>
  <si>
    <t>العاملون ذي الصله</t>
  </si>
  <si>
    <t>مسؤلى صيانة المرافق</t>
  </si>
  <si>
    <t xml:space="preserve">كفاءة وتوافر المرافق الاحتياطية </t>
  </si>
  <si>
    <t>لوحات إرشادية لحقوق المرضي بالأماكن العامة بالمنشأة واضحه و مرئيه</t>
  </si>
  <si>
    <t xml:space="preserve">نماذج الموافقة المستنيرة موقعه من المريض او من ينوب عنه </t>
  </si>
  <si>
    <t>سجل الشكاوى والمقترحات</t>
  </si>
  <si>
    <t>التغذية الراجعه للمرضى وذويهم محددا بها الاطار الزمنى</t>
  </si>
  <si>
    <t>تحليل وحل   الشكاوى و المقتراحات في الاطار الزمنى المحدد</t>
  </si>
  <si>
    <t xml:space="preserve">المرض او ذويهم </t>
  </si>
  <si>
    <t>وسائل الإعلان عن خدمات المستشفى و ساعات العمل و التكلفه والمسارات</t>
  </si>
  <si>
    <t>نماذج الإحالة و النقل- قائمه بأسماء وعنوانين المنشأت الصحية التي تقدم الخدمات الغير متوفرة</t>
  </si>
  <si>
    <t>ضوابط الدخول و الخروج من وحدات الرعاية المتخصصة مثل (الرعايات - الحضانات - وحدات الغسيل الكلوى ......) معتمدة و مستنده على مرجع علمي</t>
  </si>
  <si>
    <t xml:space="preserve"> تقييم كفاءة للمسئولين عن دخول و خروج المرضى</t>
  </si>
  <si>
    <t>ملفات المرضى نماذج الدخول / الخروج</t>
  </si>
  <si>
    <t>ملفات الأطباء  شهادة الإنعاش القلبى المتقدم  جداول الأطباء اليومية-</t>
  </si>
  <si>
    <t xml:space="preserve">ادلة العمل الاكلينيكية- ملفات المرضى </t>
  </si>
  <si>
    <t>تقييم كفاءة للعاملين ذي الصلة-ملف العاملين</t>
  </si>
  <si>
    <t>العاملين ذي الصلة</t>
  </si>
  <si>
    <t xml:space="preserve"> تقييم الكفاءة سجلات مراقبة الجودة شهرية</t>
  </si>
  <si>
    <t>إجراءات المراقبة الداخلية معتمدة</t>
  </si>
  <si>
    <t>تقاريرمراقبة الجودة - الوثائق</t>
  </si>
  <si>
    <t>تقارير مراقبة الجودة- الخطة التصحيحية</t>
  </si>
  <si>
    <t>المسئول عن مراقبه الجودة</t>
  </si>
  <si>
    <t>العاملون ببنك الدم</t>
  </si>
  <si>
    <t>تطبيق الإجراء طبقا لدليل القومى لبنوك الدم</t>
  </si>
  <si>
    <t>تطبيق الإجراء طبقا للدليل القومى لبنوك الدم</t>
  </si>
  <si>
    <t>ملفات العاملين - مؤهلات أطباء التخدير - ملفات المرضى</t>
  </si>
  <si>
    <t>أدلة عمل اكلينيكية محدثة و معتمدة-ملفات المرضى - نموذج تسجيل متابعة المرضى اثناء التخدير</t>
  </si>
  <si>
    <t>توافر قائمة الأدوية المعتمدة</t>
  </si>
  <si>
    <t>الأطباء- الصيادلة</t>
  </si>
  <si>
    <t>أعضاء لجنة الدواء</t>
  </si>
  <si>
    <t>توافر و اتاحة أدوية الطوارئ</t>
  </si>
  <si>
    <t>توحيد تخزين أدوية الطوارئ</t>
  </si>
  <si>
    <t>نماذج الاستعاضة</t>
  </si>
  <si>
    <t xml:space="preserve">الشروط المرجعية للجنة تحتوى على متطلبات المعيار </t>
  </si>
  <si>
    <t>العاملون ذو الصلة</t>
  </si>
  <si>
    <t xml:space="preserve">تقارير-مؤشرات الأداء ملفات المرضى </t>
  </si>
  <si>
    <t>تتطبيق الإجراءات - التزام العاملين بالواقيات الشخصية المناسبه</t>
  </si>
  <si>
    <t>العاملين متخصصى الرعاية</t>
  </si>
  <si>
    <t>العاملون متخصصى الرعاية</t>
  </si>
  <si>
    <t>العاملون ذي الصلة</t>
  </si>
  <si>
    <t xml:space="preserve">ادلة العمل </t>
  </si>
  <si>
    <t>وثيقة توضح وظيفة و اسم أعضاء الهيئة الحاكمة</t>
  </si>
  <si>
    <t>تقييم أداء الهيئة الحاكمة سنويا</t>
  </si>
  <si>
    <t>الرسالة محدثة سنويا</t>
  </si>
  <si>
    <t>قائمة أسعار معتمدة و محدثة</t>
  </si>
  <si>
    <t xml:space="preserve">ملفات الموظفين - تقييم الأداء و الكفاءة سنويا </t>
  </si>
  <si>
    <t>قيادات المستشفى -العاملين</t>
  </si>
  <si>
    <t>الإجراءات التحصحيحة طبقا لتقييم الأداء</t>
  </si>
  <si>
    <t xml:space="preserve">حماية و تأمين الملفات ضد الحريق والمياه والدخول لغير العاملين </t>
  </si>
  <si>
    <t>اختبارات  ضمان فعالية البرنامج مرة سنويا على الأقل</t>
  </si>
  <si>
    <t>نظام ابلاغ عن الأحداث العارضة معتمد و محدث و يحتوي على متطلبات المعيار</t>
  </si>
  <si>
    <t xml:space="preserve">التحقيق  من  جميع الاحداث </t>
  </si>
  <si>
    <t xml:space="preserve">وثيقة ابلاغ هيئة الاعتماد والرقابه الصحية  بالحدث الجسيم  - سجل الاحداث الجسيمة - محاضر اجتماع لجنة المراضة والوفيات  </t>
  </si>
  <si>
    <t xml:space="preserve">يوجد بالمستشفى سياسة وإجراءات معتمدة لتعريف المريض على أن تتناول كل العناصر المذكورة في الغرض من أ) على و). </t>
  </si>
  <si>
    <t>كل متخصصي الرعاية الصحية على دراية بسياسة المستشفى.</t>
  </si>
  <si>
    <t xml:space="preserve"> يتم تعريف المريض قبل القيام بالإجراءات التشخيصية وتقديم الرعاية وتنفيذ أي إجراءات.</t>
  </si>
  <si>
    <t>يتم تسجيل وسائل تعريف المريض في السجل الطبي للمريض.</t>
  </si>
  <si>
    <t>يتابع المستشفى البيانات الموضحة في التقارير بخصوص تعريف المريض ويتخذ الإجراءات للتحكم في العملية وتحسينها إذا كان ذلك ممكنًا.</t>
  </si>
  <si>
    <t xml:space="preserve"> التعريف الدقيق للمريض من خلال وسيلتين على الأقل لتعريف المريض والعناصر الأخرى المرتبطة بخطة رعايته. </t>
  </si>
  <si>
    <t xml:space="preserve">إبلاغ الأوامر الشفيهة والهاتفية وتوثيقها وفقًا للعملية المحددة. </t>
  </si>
  <si>
    <t>يوجد بالمستشفى سياسة معتمدة توجه إبلاغ الأوامر الشفهية والهاتفية التي تتناول على الأقل كل العناصر المذكورة في الغرض من أ) إلى ه).</t>
  </si>
  <si>
    <t>متخصصو الرعاية الصحية على دراية بعناصر السياسة.</t>
  </si>
  <si>
    <t>يتم توثيق كل الأوامر الشفهية والهاتفية، وإعادة قراءتها بواسطة المتلقي، وتأكيدها بواسطة الطبيب المرسل للأمر.</t>
  </si>
  <si>
    <t xml:space="preserve">يتم تسجيل كل الأوامر الشفهية والهاتفية في السجل الطبي للمريض في إطار زمني محدد مسبقًا. </t>
  </si>
  <si>
    <t>يتابع المستشفى البيانات المبلغ عنها بشأن الأوامر الشفهية والهاتفية ويتخذ الإجراءات للتحكم في العملية وتحسينها حسب الحاجة.</t>
  </si>
  <si>
    <t>يتم إبلاغ النتائج الحرجة في الوقت المناسب وتوثيقها وفقًا للعملية المحددة.</t>
  </si>
  <si>
    <t>يوجد بالمستشفى سياسة معتمدة لوجيه الإبلاغ عن النتائج الحرجة على أن تتناول على الأقل العناصر المذكورة في الغرض من أ) إلى د).</t>
  </si>
  <si>
    <t>يتم تسجيل كل النتائج الحرجة في إطار زمني محدد مسبقًا، بما في ذلك العناصر المذكورة في الغرض من i) إلى vii).</t>
  </si>
  <si>
    <t>يتابع المستشفى البيانات المبلغ عنها بشأن النتائج الحرجة ويتخذ الإجراءات للتحكم في العملية وتحسينها حسب الحاجة.</t>
  </si>
  <si>
    <t xml:space="preserve">يتم تطبيق نهج موحد للتواصل من أجل تسليم وتسلم الرعاية، بما في ذلك إتاحة الفرصة لطرح الأسئلة والإجابة عليها. </t>
  </si>
  <si>
    <t>يوجد بالمستشفى سياسة معتمدة تتناول كل العناصر المذكورة في الغرض من أ) إلى و).</t>
  </si>
  <si>
    <t>جميع متخصصي الرعاية الصحية على دراية بسياسة المستشفى.</t>
  </si>
  <si>
    <t>يتم التواصل للتسليم والتسلم بين المناوبات المختلفة وبين مختلف مستويات الرعاية (الأقسام/الخدمات المختلفة).</t>
  </si>
  <si>
    <t xml:space="preserve">يتم توثيق التواصل للتسليم والتسلم باستخدام وسيلة أو نموذج محدد ويكون متاحًا عند الحاجة إليه. </t>
  </si>
  <si>
    <t>يتابع المستشفى التقارير المتعلقة بالتواصل للتسليم والتسلم، ويتخذ الإجراءات للتحكم في العملية أو تحسينها إذا كان ذلك ممكنًا.</t>
  </si>
  <si>
    <t xml:space="preserve">يتم تقييم مخاطر سقوط المريض وإعادة تقييمه دوريًّا والتعامل مع المخاطر. </t>
  </si>
  <si>
    <t>يوجد بالمستشفى سياسة معتمدة لتوجيه تقييم خطر سقوط المريض الذي يتضمن العناصر المذكورة في الغرض من أ) إلى ز).</t>
  </si>
  <si>
    <t>متخصصو الرعاية الصحية على دراية بعناصر السياسة المعتمدة.</t>
  </si>
  <si>
    <t xml:space="preserve">يقيم المستشفى ويعيد تقييم خطر السقوط كل مرضى الأقسام الداخلية باستخدام الأدوات الملائمة لكل فئة من المرضى ويتم توثيقه في السجل الطبي للمريض. </t>
  </si>
  <si>
    <t>يتم مسح مرضى العيادات الخارجية الذين يعانون من حالات أو مواقف أو مواقع معينة لخطر السقوط.</t>
  </si>
  <si>
    <t>أسر المرضى الذين يعانون من خطر سقوط مرتفع على دراية بالإجراءات الوقائية ويشاركون فيها.</t>
  </si>
  <si>
    <t>تُسجل الإجراءات العامة وخطط الرعاية المخصصة في السجل الطبي للمريض.</t>
  </si>
  <si>
    <t>تقييم مخاطر إصابة المريض بقرح الفراش وتقييمها وإعادة تقييمها دوريًا والتعامل معها.</t>
  </si>
  <si>
    <t>يوجد بالمستشفى سياسة معتمدة توجه تقييم خطر قرح الفراش، على أن تتناول كل العناصر المذكورة في الغرض من أ) إلى و).</t>
  </si>
  <si>
    <t>متخصصو الرعاية الصحية على دراية بعناصر تقييم خطر قرح الفراش والإجراءات الوقائية.</t>
  </si>
  <si>
    <t xml:space="preserve">يقيم المستشفى خطر الإصابة بقرح الفراش لكل مريض عند حجزه في المستشفى كما يعيد التقييم باستخدام الأدوات الملائمة لكل فئة من المرضى. </t>
  </si>
  <si>
    <t>عائلات المرضى المعرضين لخطر كبير على دراية ويشاركون في الإجراءات الوقائية.</t>
  </si>
  <si>
    <t xml:space="preserve">تُسجل الإجراءات العامة وخطط الرعاية المخصصة في السجل الطبي للمريض. </t>
  </si>
  <si>
    <t>يتم تقييم مخاطر إصابة المريض بالجلطات الدموية الوريدية (جلطات الأوردة العميقة والانسداد الرئوي) وتقييمها وإعادة تقييمها دوريًا والتعامل معها.</t>
  </si>
  <si>
    <t>يوجد بالمستشفى إرشادات معتمدة لتقييم خطر الجلطة الدموية الوريدية والتعامل معها، على أن تتناول كل العناصر المذكورة في الغرض من أ) إلى ه).</t>
  </si>
  <si>
    <t>متخصصو الرعاية الصحية على دراية بعناصر عملية تقييم الجلطة الدموية الوريدية وإجراءات الوقاية.</t>
  </si>
  <si>
    <t>استكمال تقييم خطر الجلطة الدموية الوريدية وتسجيلها في الإطار الزمني المعتمد.</t>
  </si>
  <si>
    <t>عائلات المرضى ذوي الخطورة العالية للجلطات الدموية الوريدية على دراية ويشاركون في إجراءات الوقاية.</t>
  </si>
  <si>
    <t>يتم وضع خطط الرعاية المخصصة وفقًا لتقييم خطر الجلطة الدموية الوريدية لكل مريض وتسجيلها في ملف المرٍيض.</t>
  </si>
  <si>
    <t>يوجد بالمستشفى سياسة وإجراءات معتمدة للتعامل مع الإنذارات الحرجة.</t>
  </si>
  <si>
    <t>يوجد بالمستشفى سياسة معتمدة تتناول كل العناصر المذكورة في الغرض من أ) إلى ز).</t>
  </si>
  <si>
    <t>المسؤولون عن استخدام الإنذارات الحرجة والتعامل معها مؤهلون.</t>
  </si>
  <si>
    <t>يتم التعامل مع الإنذارات الحرجة واستخدامها وفقًا للسياسة المعتمدة.</t>
  </si>
  <si>
    <t>يتم تسجيل التعامل مع الإنذارات الحرجة واستخدامها وفقًا للسياسة.</t>
  </si>
  <si>
    <t>يتم الإبلاغ عن الأحداث والأعطال المتعلقة بالإنذار، واتخاذ إجراءات لضمان سلامة الإنذارات الإكلينيكية.</t>
  </si>
  <si>
    <t>يوجد نظام محدد لمنع التوصيل الخاطئ للقساطر والأنابيب.</t>
  </si>
  <si>
    <t>يوجد بالمستشفى سياسة معتمدة تتناول كل العناصر المذكورة في الغرض من أ) إلى ه).</t>
  </si>
  <si>
    <t>المسؤولون عن التعامل مع الأنابيب والقساطر واستخدامها مؤهلون.</t>
  </si>
  <si>
    <t>يتم التعامل مع الأنابيب والقساطر واستخدامها وفقًا لسياسة المستشفى.</t>
  </si>
  <si>
    <t xml:space="preserve">يتم تسجيل التعامل مع الأنابيب والقساطر واستخدامها في السجل الطبي للمريض. </t>
  </si>
  <si>
    <t>يوجد بالمستشفى عملية للتعرف على التدهور الإكلينيكي والاستجابة له على نطاق المستشفى.</t>
  </si>
  <si>
    <t xml:space="preserve">يوجد بالمستشفى سياسة معتمدة تتناول كل العناصر المذكورة في الغرض من أ) إلى ز). </t>
  </si>
  <si>
    <t>جميع العاملين المشاركين في الرعاية المباشرة للمريض مدربون على التعرف على التدهور الإكلينيكي والاستجابة له.</t>
  </si>
  <si>
    <t>يتم التعرف على التدهور الإكلينيكي والاستجابة له وفقًا لسياسة المستشفى باستخدام المعايير الخاصة بالعمر.</t>
  </si>
  <si>
    <t>يتم تسجيل التعرف على التدهور الإكلينيكي والاستجابة له في السجل الطبي للمريض.</t>
  </si>
  <si>
    <t>يتم الاستجابة إلى حالات السكتة القلبية الرئوية بالمستشفى لكل من المرضى البالغين والأطفال على حد سواء.</t>
  </si>
  <si>
    <t>يوجد بالمستشفى سياسة معتمدة تناول كل العناصر المذكورة في الغرض من أ) إلى ط).</t>
  </si>
  <si>
    <t>كل العاملين المعنيين بالإنعاش القلبي الرئوي على دراية بسياسة المستشفى.</t>
  </si>
  <si>
    <t>يبدأ فريق دعم الحياة الأساسي العملية على الفور، بينما يبدأ دعم الحياة المتقدم خلال 5 دقائق بحد أقصى.</t>
  </si>
  <si>
    <t>تتوفر معدات وأدوية ومستلزمات الطوارئ الملائمة للعمر عبر المستشفى.</t>
  </si>
  <si>
    <t>يتم التحقق من معدات الطوارئ يوميًا واستبدالها بعد الاستخدام.</t>
  </si>
  <si>
    <t>يتم تسجيل التعامل مع السكتة القلبية الرئوية في السجل الطبي للمريض.</t>
  </si>
  <si>
    <t>يتم وضع وتنفيذ برنامج للسلامة من الإشعاع.</t>
  </si>
  <si>
    <t>يوجد بالمستشفى برنامج مكتوب ومحدث ومعتمد للسلامة من الإشعاع على أن يتناول كل العناصر المذكورة في الغرض من أ) إلى ح).</t>
  </si>
  <si>
    <t>العاملون المعنيون بالتصوير الطبي على دراية ببرنامج السلامة من الإشعاع.</t>
  </si>
  <si>
    <t xml:space="preserve">يتأكد المستشفى من أن المرضى المعرضين لا يتخطون الحد الأقصى المسموح به. </t>
  </si>
  <si>
    <t>تتوفر إجراءات السلامة من الإشعاع البيئي، ونتائج أجهزة المراقبة الشخصية، ونتائج تعداد الدم الكامل الدورية ويتم توثيقها.</t>
  </si>
  <si>
    <t>يتم تطبيق إجراءات السلامة للطب النووي من خلال تطبيق العناصر من i) إلى v) في الغرض.</t>
  </si>
  <si>
    <t>يتم تنفيذ إجراءات السلامة من الليزر من خلال تطبيق العناصر من I) إلى III) في الغرض.</t>
  </si>
  <si>
    <t xml:space="preserve">يتم تنفيذ برنامج شامل وموثق لسلامة المعمل.   </t>
  </si>
  <si>
    <t>يتم توثيق برنامج مكتوب ومحدق يصف إجراءات السلامة لخدمات ومنشآت المعمل على أن يتضمن العناصر المذكورة في الغرض من أ) إلى ي).</t>
  </si>
  <si>
    <t>العاملون في المعمل مدربون على برنامج السلامة.</t>
  </si>
  <si>
    <t>يتم إجراء تقييم لمخاطر المعمل وإصدار تقارير السلامة بشكل نصف سنوي على الأقل من لجنة سلامة بيئة المستشفى والمرافق.</t>
  </si>
  <si>
    <t xml:space="preserve">تتوفر أدوات التعامل مع الانسكاب، ودش السلامة، وأحواض غسل العين وتعمل ويتم اختبارها. </t>
  </si>
  <si>
    <t>يتم تطبيق احتياطات السلامة.</t>
  </si>
  <si>
    <t xml:space="preserve">يتابع المستشفى البيانات الواردة في التقارير بشأن برنامج سلامة المعمل ويتخذ الإجراءات للتحكم في العملية أو تحسينها إذا كان ذلك ممكنًا. </t>
  </si>
  <si>
    <t>يضع الطبيب علامة واضحة على الموضع المحدد لإجراء الجراحة أو الإجراء التداخلي و ذلك بمشاركة المريض و/أو العائلة.</t>
  </si>
  <si>
    <t>يمتلك المستشفى سياسة معتمدة توجه عملية وضع علامة على موضع الإجراء وتتضمن على الٌأقل العناصر من أ) إلى ز) المذكورة في الغرض.</t>
  </si>
  <si>
    <t xml:space="preserve">العاملون المشاركون على دراية بتطبيق عملية وضع علامة على موضع الإجراء. </t>
  </si>
  <si>
    <t>العلامة على موضع الإجراء الجراحي أو التداخلي هي علامة موحدة على مستوى المستشفى ويقوم بها الطبيب المسؤول عن الإجراء الجراحي أو التداخلي.</t>
  </si>
  <si>
    <t>توضع علامة على موضع الجراحة قبل إرسال المريض إلى غرفة العمليات، بما في ذلك المريض وعائلته.</t>
  </si>
  <si>
    <t>يتابع المستشفى البيانات المبلغ عنها بشأن عملية وضع علامة على موضع الجراحة، ويتخذ الإجراءات للتحكم في العملية وتحسينها حسب الاقتضاء.</t>
  </si>
  <si>
    <t>التحقق من أن الوثائق والمعدات اللازمة للتدخلات أو التخدير أو التهدئة في متناول اليد وصحيحة وتعمل بشكل سليم قبل استدعاء المريض.</t>
  </si>
  <si>
    <t>يمتلك المستشفى عملية للتحقق من كل الوثائق والمعدات اللازمة قبل العمليات الجراحية.</t>
  </si>
  <si>
    <t>العاملون المشاركون مدربون على عملية التحقق ما قبل العمليات الجراحية داخل المستشفى.</t>
  </si>
  <si>
    <t>يوجد دليل مسجل على التحقق من كل العناصر المذكورة في الغرض قبل كل عملية جراحية أو إجراء تداخلي.</t>
  </si>
  <si>
    <t>يتابع المستشفى البيانات المبلغ عنها في عملية التحقق قبل العملية الجراحية، ويتخذ إجراءات للتحكم في العملية وتحسينها حسب الاقتضاء.</t>
  </si>
  <si>
    <t>يتم تطبيق وقت مستقطع قبل البدء في الإجراءات الجراحية والتداخلية، وتسجيل خروج قبل مغادرة موقع الإجراء.</t>
  </si>
  <si>
    <t>يمتلك المستشفى سياسة معتمدة للتأكد من وجود المريض الصحيح، والإجراء الصحيح، والجزء الصحيح من الجسم قبل الإجراء الجراحي أو التداخلي.</t>
  </si>
  <si>
    <t>يتم إجراء عملية الوقت المستقطع قبل بداية الإجراء الجراحي أو التداخلي مباشرة.</t>
  </si>
  <si>
    <t>يتم إجراء تسجيل الخروج في نهاية كل الإجراءات الجراحية والتداخلية، وذلك قبل مغادرة غرفة العمليات.</t>
  </si>
  <si>
    <t>يتابع المستشفى البيانات المبلغ عنها بخصوص عمليتي الوقت المستقطع وتسجيل الخروج، ويتخذ إجراءات للتحكم في العملية وتحسينها حسب الاقتضاء.</t>
  </si>
  <si>
    <t>التحقق من الإحصاء الدقيق لأعداد الإسفنج (قطع الشاش) ، والإبر، والأدوات قبل وبعد الإجراء.</t>
  </si>
  <si>
    <t>يمتلك المستشفى عملية للتعامل مع الإحصاء الجراحي.</t>
  </si>
  <si>
    <t>قيام اثنين من العاملين بإحصاء عدد الإسفنج (قطع الشاش) أو الإبر أو المناشف أو الأدوات قبل وأثناء وبعد الجراحة أو الإجراء التداخلي حيث يكون الثاني شاهدًا على الأول.</t>
  </si>
  <si>
    <t>تسجيل الأعداد قبل وأثناء وبعد العملية، ويوقع الطبيب المسؤول على السحل.</t>
  </si>
  <si>
    <t>توجد عملية للتعامل مع أخطاء الإحصاء بمجرد التعرف عليها.</t>
  </si>
  <si>
    <t>يتابع المستشفى البيانات المبلغ عنها بشأن عملية الإحصاء ويتخذ الإجراءات للتحكم في العملية وتحسينها حسب الاقتضاء.</t>
  </si>
  <si>
    <t>التحقق من التوافق بين الأدوية في جميع مناطق التقاء الرعاية في المستشفى.</t>
  </si>
  <si>
    <t>يوجد بالمستشفى سياسة معتمدة للتوافق بين الأدوية على أن تتناول كل العناصر المذكورة في الغرض من أ) إلى د).</t>
  </si>
  <si>
    <t>العاملون المسؤولون عن التوافق بين الأدوية مدربون على الحصول على أفضل تاريخ دوائي ممكن وإجراء توافق بين الأدوية.</t>
  </si>
  <si>
    <t>يتم إجراء التوافق بين الأدوية في المواقف المذكورة في الغرض من i) إلى iv) خلال إطار زمني محدد.</t>
  </si>
  <si>
    <t>يقارن المسؤولون عن وصف الأدوية قائمة الأدوية الخالية بقائمة الأدوية التي سيتم وصفها، ويتخذ إجراءات إكلينيكية وفقًا للمقارنة.</t>
  </si>
  <si>
    <t xml:space="preserve">يتم تسجيل الأدوية التي تم التأكد من توافقها والمعلومات ذات الصلة بوضوح وإبلاغ متخصصي الرعاية الصحية المشاركين في وصف الأدوية للمريض بها. </t>
  </si>
  <si>
    <t xml:space="preserve">يتم تخزين الأدوية بطريقة تضمن أمان وجودة الأدوية وفقًا للقوانين واللوائح المعمول بها. </t>
  </si>
  <si>
    <t>يتم تخزين الأدوية بصورة آمنة ومحمية وفقًا لتوصيات الشركة المُصنعة/الشركة حاملة الترخيص مع الحفاظ عليها نظيفة ومنظمة.</t>
  </si>
  <si>
    <t xml:space="preserve">يوجد بالمستشفى عملية معتمدة لاستخدام وتخزين الأدوية متعددة الجرعات للتأكد من استقرارها وسلامتها. </t>
  </si>
  <si>
    <t>يوجد بالمستشفى عملية واضحة للتعامل مع انقطاع التيار الكهربائي للتأكد من سلامة أي أدوية متأثرة قبل استعمالها.</t>
  </si>
  <si>
    <t xml:space="preserve">يتم فحص الأدوية في المخازن والصيدليات ومناطق رعاية المرضى دوريًّا (مرة كل شهر على الأقل) للتأكد من مطابقتها لطروف التخزين الملائمة. </t>
  </si>
  <si>
    <t>يتم وضع ملصقات تعريفية واضحة على الأدوية وحاويات الأدوية والمحاليل الأخرى والمكونات المستخدمة في تحضيرها (إذا لم تكن موضحة جيدًا على العبوة أو العلبة الأصلية) مع توضيح الاسم والتركيز/القوة وتاريخ الانتهاء ورقم التشغيلة وأي تحذيرات حسب الحاجة.</t>
  </si>
  <si>
    <t>يتم تحديد الأدوية عالية الخطورة والإلكتروليتات المُركزة وتخزينها وصرفها بطريقة تضمن تقليل الخطر المحتمل.</t>
  </si>
  <si>
    <t>يوجد بالمستشفى سياسة معتمدة تتناول كل العناصر المذكورة في الغرض من أ) إلى ج) في الغرض.</t>
  </si>
  <si>
    <t>يوجد بالمستشفى قائمة/قوائم معتمدة ويتم تحديثها سنويًّا من الأدوية عالية الخطورة والإلكتروليتات المركزة.</t>
  </si>
  <si>
    <t>ينفذ المستشفى عملية/عمليات لمنع الاستخدام غير المقصود للأدوية عالية الخطورة والإلكتروليتات المركزة.</t>
  </si>
  <si>
    <t>يدرب المستشفى متخصصي الرعاية الصحية المعنيين بالتعامل مع الأدوية عالية الخطورة والإلكتروليتات المركزة واستعمالها.</t>
  </si>
  <si>
    <t>يتابع المستشفى البيانات المذكورة في التقارير بخصوص التعامل مع الأدوية عالية الخطورة والإلكتروليتات المركزة ويتخذ الإجراءات للتحكم في العملية وتحسينها حسب الاقتضاء.</t>
  </si>
  <si>
    <t>يتم تحديد الأدوية متشابهة الشكل والنطق وتخزينها بطريقة تقلل من خطر أخطاء صرف الأدوية وإعطاء الأدوية والأخطاء الإدارية.</t>
  </si>
  <si>
    <t>يوجد بالمستشفى سياسة معتمدة تتناول كل العناصر المذكورة في الغرض من أ) إلى د).</t>
  </si>
  <si>
    <t>وجد قائمة بالأدوية متشابهة الشكل والنطق على أن يتم تحديثها سنويًّا على الأقل.</t>
  </si>
  <si>
    <t>يقدم المستشفى تدريبات لمتخصصي الرعاية الصحية المعنيين بالتعامل مع الأدوية متشابهة الشكل والنطق واستعمالها.</t>
  </si>
  <si>
    <t>يتم تخزين الأدوية متشابهة الشكل والنطق وعزلها ووضع ملصقات عليها بصورة آمنة ومنظمة في كل المناطق.</t>
  </si>
  <si>
    <t>يتابع المستشفى البيانات في التقارير المعنية بالتعامل مع الأدوية متشابهة الشكل والنطق، ويتخذ الإجراءات للتحكم في العملية أو تحسينها حسب الحاجة.</t>
  </si>
  <si>
    <t>تَبنّي وتنفيذ إرشادات مهنية لتطهير ونظافة اليدين في جميع أنحاء المستشفى من أجل منع العدوى المرتبطة بالرعاية الصحية.</t>
  </si>
  <si>
    <t>يوجد بالمستشفى سياسات واجراءات معتمدة لنظافة اليدين مرتكزة على الإرشادات المهنية الحالية على أن تتناول العناصر المذكورة في الغرض من أ) إلى ز).</t>
  </si>
  <si>
    <t>متخصصو الرعاية الصحية مدربون على هذه السياسات والإجراءات.</t>
  </si>
  <si>
    <t>يتم تنفيذ نظافة اليدين وفقًا للسياسة.</t>
  </si>
  <si>
    <t>ملصقات التوعية بكيفية تنظيف اليدين موجودة بالأماكن ذات الصلة.</t>
  </si>
  <si>
    <t>يتم توفير المرافق اللازمة لغسيل اليدين بالأعداد والأماكن المطلوبة.</t>
  </si>
  <si>
    <t>تتابع المستشفى البيانات المتعلقة بعملية نظافة اليدين وتتخذ إجراءات للتحكم في العملية وتحسينها حسب الاقتضاء.</t>
  </si>
  <si>
    <t xml:space="preserve">تتناول خطة السلامة من الحريق والدخان الوقاية والاكتشاف المبكر والاستجابة والإخلاء الآمن في حالات الحريق و/أو حالات الطوارئ الداخلية الأخرى. </t>
  </si>
  <si>
    <t>يوجد بالمستشفى خطة معتمدة ومحدثة للسلامة من الدخان على أن تتضمن كل العناصر من أ) إلى و) المذكورة في الغرض.</t>
  </si>
  <si>
    <t>يقدم المستشفى تدريبًا على السلامة من الحريق والإخلاء لكل العاملين مرة سنويًا على الأقل.</t>
  </si>
  <si>
    <t xml:space="preserve">إنذار الحريق ونظام احتواء الدخان بالمستشفى متوفر وفعال ويسهل الوصول إليه. </t>
  </si>
  <si>
    <t>أنظمة مكافحة الحريق بالمستشفى متوفرة وفعالة ويسهل الوصول إليه.</t>
  </si>
  <si>
    <t>يتم إجراء وتسجيل فحص وصيانة واختبار لأنظمة إنذار الحريق ومكافحة الحريق واحتواء الدخان.</t>
  </si>
  <si>
    <t>مسار الإخلاء به علامات واضحة لاتجاهات الخروج وخالٍ من العوائق.</t>
  </si>
  <si>
    <t>يتم إجراء تدريبات الإخلاء في حالات الحريق في المناطق الإكلينيكية وغير الإكلينيكية المختلفة.</t>
  </si>
  <si>
    <t>يتم إجراء تدريبات الإخلاء في حالات الحريق كل 3 شهور على الأقل، بما في ذلك تدريب واحد غير معلن على الأقل.</t>
  </si>
  <si>
    <t>يشارك كل العاملين في تدريبات الإخلاء في حالات الحريق مرة سنويًّا على الأقل.</t>
  </si>
  <si>
    <t xml:space="preserve">يتم تسجيل نتائج تدريبات الإخلاء في حالات الحريق، بما في ذلك العناصر المذكورة في الغرض من أ) إلى د). </t>
  </si>
  <si>
    <t xml:space="preserve">يتم إجراء تقييم لتدريبات الإخلاء في حالات الحريق بعد إجراء كل تدريب مع خطة تصحيح إذا استدعى الأمر. </t>
  </si>
  <si>
    <t>يضمن طاقم المستشفى إخلاءً آمنًا للمرضى والعاملين والزوار.</t>
  </si>
  <si>
    <t>يضع المستشفى خطة للتعامل والتخزين والاستخدام والنقل الآمن للمواد الخطرة والمخلفات.</t>
  </si>
  <si>
    <t>يوجد بالمستشفى خطة معتمدة ومحدثة للتعامل مع المواد الخطرة والنفايات تتناول كل العناصر المذكورة في الغرض من أ) إلى ك).</t>
  </si>
  <si>
    <t>يتأكد المستشفى من توفر صحيفة بيانات السلامة (SDS) بالمستشفى.</t>
  </si>
  <si>
    <t>العاملون مدربون على خطط التعامل مع المواد الخطرة والمخلفات.</t>
  </si>
  <si>
    <t>يتأكد المستشفى من الاستخدام والتعامل والتخزين الآمن ووضع الملصقات التعريفية على المواد الخطرة.</t>
  </si>
  <si>
    <t>يتأكد المستشفى من التعامل مع المخلفات وتخزينها ووضع ملصقات تعريفية عليها وفقًا للقوانين واللوائح.</t>
  </si>
  <si>
    <t xml:space="preserve">يوجد بالمستشفى وثيقة معتمدة للتعامل مع الانسكابات والتحري وتسجيل مختلف الأحداث المتعلقة بالمواد الخطرة. </t>
  </si>
  <si>
    <t>وضع خطة لبيئة عمل آمنة تتناول المناطق والإجراءات عالية الخطوة، ومتطلبات وأدوات ومسؤوليات الحد من المخاطر.</t>
  </si>
  <si>
    <t>يوجد بالمستشفى خطة معتمدة ومحدثة للتأكد من أمان بيئة العمل، بما في ذلك العناصر المذكورة في الغرض من أ) إلى ح).</t>
  </si>
  <si>
    <t>يتم نشر ملصقات لتعليمات السلامة في كل المناطق عالية الخطورة.</t>
  </si>
  <si>
    <t>العاملون على دراية بإجراءات السلامة وفقًا لمخاطر الوظيفة.</t>
  </si>
  <si>
    <t>تتوفر معدات الحماية الشخصية وتستخدم عند الحاجة إليها.</t>
  </si>
  <si>
    <t>إجراءات السلامة مطبقة في كل المناطق.</t>
  </si>
  <si>
    <t>تضمن خطة المعدات الطبية الاختيار والفحص والصيانة والاستخدام الآمن للمعدات الطبية.</t>
  </si>
  <si>
    <t>يوجد بالمستشفى خطة معتمدة ومحدثة للتعامل مع المعدات الطبية على أن تتناول العناصر من أ) إلى ج) المذكورة في الغرض.</t>
  </si>
  <si>
    <t>يوجد بالمستشفى شخص مؤهل للإشراف على التعامل مع الأجهزة الطبية.</t>
  </si>
  <si>
    <t>يتأكد المستشفى من تدريب وكفاءة العاملين الذين يتعاملون مع المعدات المتخصصة.</t>
  </si>
  <si>
    <t>يتم الاحتفاظ بسجلات جرد المعدات الطبية، وتدريب المستخدمين، وبطاقات تعريف المعدات، ووسائل التواصل مع الشركة في حالات الطوارئ، والاختبار عند التركيب.</t>
  </si>
  <si>
    <t>يتم الاحتفاظ بسجلات المعدات الطبية، والصيانة الوقائية الدورية، والمعايرة، وسجل الأعطال.</t>
  </si>
  <si>
    <t>يتم الإبلاغ عن الأحداث الضارة المتعلقة بالمعدات واتخاذ الإجراءات وفقًا لذلك.</t>
  </si>
  <si>
    <t>تتناول خطة المرافق الأساسية الفحص والصيانة والاختبار والإصلاح بشكل منتظم.</t>
  </si>
  <si>
    <t>يوجد بالمستشفى خطة معتمدة ومحدثة لإدارة المرافق على أن تتضمن العناصر من أ) إلى ل) في الغرض.</t>
  </si>
  <si>
    <t>يوجد بالمستشفى عاملون مدربون على الإشراف على التعامل مع المرافق.</t>
  </si>
  <si>
    <t>يتم تطبيق خطة إدارة المرافق في المستشفى.</t>
  </si>
  <si>
    <t>يتم الاحتفاظ بسجلات جرد نظام المرافق، والاختبارات، والصيانة الوقائية الدورية، وسجل الأعطال.</t>
  </si>
  <si>
    <t>يتم تحديد أنظمة المرافق الحرجة والتأكد من توافر مرافق الاحتياطية لها.</t>
  </si>
  <si>
    <t>يحدد المستشفى رموز واختصارات موحدة.</t>
  </si>
  <si>
    <t>يوجد بالمستشفى سياسة معتمدة تتناول جميع النقاط المذكورة في الغرض من نقطة (أ) حتى نقطة (د).</t>
  </si>
  <si>
    <t xml:space="preserve">جميع العاملين الذين يكتبون في يقومون بالتسجيل في السجل الطبي للمريض على دراية بمتطلبات السياسة. </t>
  </si>
  <si>
    <t>الرموز والاختصارات، بما في ذلك القائمة المعتمدة، تستخدم وفقًا للسياسة.</t>
  </si>
  <si>
    <t>تتم متابعة أي انتهاك لقائمة الرموز/الاختصارات التي يمنع استخدامها واتخاذ إجراءات تصحيحية.</t>
  </si>
  <si>
    <t>PPC.01الرعاية متعددة التخصصات المتمركزة حول المريض</t>
  </si>
  <si>
    <t>PCC.02حقوق المريض والأسرة</t>
  </si>
  <si>
    <t>PCC.03مسؤوليات المريض والأسرة</t>
  </si>
  <si>
    <t>PCC.07عملية تثقيف المريض والأسرة</t>
  </si>
  <si>
    <t>PCC.08الموافقة المبنية على المعرفة</t>
  </si>
  <si>
    <t>PCC.10الرفض المبني على المعرفة</t>
  </si>
  <si>
    <t>PCC.14متعلقات المريض</t>
  </si>
  <si>
    <t>PCC.15تعقيبات المريض والأسرة</t>
  </si>
  <si>
    <t>PCC.16الشكاوى والمقترحات</t>
  </si>
  <si>
    <t>1- ثقافة الرعاية المتمركزة حول المريض</t>
  </si>
  <si>
    <t>2- الوصول إلى الرعاية واستمراريتها وطرق انتقالها</t>
  </si>
  <si>
    <t>ACT.01إتاحة الوصول (قبل تسجيل المريض)</t>
  </si>
  <si>
    <t>ACT.02عملية التسجيل</t>
  </si>
  <si>
    <t>ACT.04عملية الحجز في المستشفى</t>
  </si>
  <si>
    <t>ACT.06مخاطر تدفق المرضى</t>
  </si>
  <si>
    <t>ACT.07مسؤولية رعاية المريض</t>
  </si>
  <si>
    <t>ACT.09الرأي الطبي الثاني</t>
  </si>
  <si>
    <t>ACT.10عملية المشورة</t>
  </si>
  <si>
    <t>ACT.11العلاج متعدد التخصصات</t>
  </si>
  <si>
    <t>ACT.12انتقال المريض</t>
  </si>
  <si>
    <t>ACT.13الوصول إلى وحدات الرعاية الخاصة</t>
  </si>
  <si>
    <t>ACT.14تحويل ونقل المرضى والخروج المؤقت والخروج النهائي</t>
  </si>
  <si>
    <t>ACT.16الطب عن بعد</t>
  </si>
  <si>
    <t>3- تقديم الرعاية المتكاملة</t>
  </si>
  <si>
    <t>ICD.01الرعاية الموحدة</t>
  </si>
  <si>
    <t>ICD.02الرعاية قبل دخول المستشفى، والرعاية في الإسعاف، والرعاية الطبية الطارئة خلال الكوارث</t>
  </si>
  <si>
    <t>ICD.03خدمات الطوارئ</t>
  </si>
  <si>
    <t>ICD.04إرشادات الرعاية الطارئة</t>
  </si>
  <si>
    <t>ICD.05خدمات العيادات الخارجية</t>
  </si>
  <si>
    <t>ICD.06التقييمات الطبية للمرضى</t>
  </si>
  <si>
    <t>ICD.07التقييمات التمريضية للمرضى</t>
  </si>
  <si>
    <t>ICD.08فحص احتياجات التقييم الإضافية</t>
  </si>
  <si>
    <t>ICD.09فحص وتقييم وإعادة تقييم وعلاج الألم</t>
  </si>
  <si>
    <t>ICD.13الاحتياجات التغذوية للمريض</t>
  </si>
  <si>
    <t>ICD.14فئة المرضى ذوي الاحتياجات الخاصة</t>
  </si>
  <si>
    <t>ICD.16تعديل وتبني إرشادات الممارسة الإكلينيكية</t>
  </si>
  <si>
    <t>ICD.20طلب الدم ومشتقات الدم</t>
  </si>
  <si>
    <t>ICD.21نقل الدم ومشتقات الدم</t>
  </si>
  <si>
    <t>4- خدمات الرعاية الحرجة والتخصصية</t>
  </si>
  <si>
    <t>CSS.01الرعاية الحرجة</t>
  </si>
  <si>
    <t>CSS.04المرضى الميؤوس من شفائهم</t>
  </si>
  <si>
    <t>CSS.06خدمات غسيل الكلى</t>
  </si>
  <si>
    <t>CSS.07العلاج الكيميائي</t>
  </si>
  <si>
    <t>CSS.08العلاج الإشعاعي</t>
  </si>
  <si>
    <t>CSS.09الولادة</t>
  </si>
  <si>
    <t>CSS.10إعادة التأهيل</t>
  </si>
  <si>
    <t>CSS.11الاضطرابات النفسية</t>
  </si>
  <si>
    <t>CSS.12التقييد والعزل</t>
  </si>
  <si>
    <t>CSS.13تعاطي المخدرات</t>
  </si>
  <si>
    <t>CSS.14زرع الأعضاء / الأنسجة</t>
  </si>
  <si>
    <t>5- الخدمات التشخيصية والمساعدة</t>
  </si>
  <si>
    <t>DAS.02تقديم خدمات التصوير الطبي</t>
  </si>
  <si>
    <t>DAS.03المعايير الفنية (معايير الممارسة)</t>
  </si>
  <si>
    <t>DAS.04عملية ما قبل الفحص</t>
  </si>
  <si>
    <t xml:space="preserve">DAS.05 ضمان جود التصوير الطبي والتحكم فيه </t>
  </si>
  <si>
    <t>DAS.06 بروتوكولات فحوصات التصوير الطبي</t>
  </si>
  <si>
    <t xml:space="preserve">DAS.07تقارير التصوير الطبي </t>
  </si>
  <si>
    <t xml:space="preserve">DAS.11العاملون في المعمل </t>
  </si>
  <si>
    <t>DAS.12إدارة الكواشف</t>
  </si>
  <si>
    <t>DAS.13خدمات المعمل التعاقدية</t>
  </si>
  <si>
    <t xml:space="preserve">DAS.14عملية ما قبل الفحص </t>
  </si>
  <si>
    <t>DAS.15استلام وتتبع وتخزين العينة</t>
  </si>
  <si>
    <t>DAS.16وسائل الاختبار المعتمدة / المثبت صحتها</t>
  </si>
  <si>
    <t xml:space="preserve">DAS.17إجراءات الفحص </t>
  </si>
  <si>
    <t>DAS.18تقييم الجودة الداخلي بالمعمل</t>
  </si>
  <si>
    <t>DAS.19تقييم الجودة الخارجي بالمعمل</t>
  </si>
  <si>
    <t>DAS.20عملية ما بعد الفحص</t>
  </si>
  <si>
    <t>DAS.21مدة دوران العينة بالمعمل</t>
  </si>
  <si>
    <t>DAS.22النتائج الفورية</t>
  </si>
  <si>
    <t>DAS.24 فحوصات نقطة الرعاية</t>
  </si>
  <si>
    <t>DAS.25 إدارة خدمات نقل الدم</t>
  </si>
  <si>
    <t>DAS.26التبرع الآمن بالدم</t>
  </si>
  <si>
    <t>DAS.27تجميع الدم</t>
  </si>
  <si>
    <t>DAS.29بنوك الدم المتعاقد معها</t>
  </si>
  <si>
    <t>DAS.30توزيع الدم ومشتقات الدم</t>
  </si>
  <si>
    <t xml:space="preserve">سلامة الجراحات والإجراءات التدخلية </t>
  </si>
  <si>
    <t>SAS.01خدمات الجراحة والإجراءات التدخلية</t>
  </si>
  <si>
    <t>SAS.02حجز الجراحات والإجراءات التدخلية</t>
  </si>
  <si>
    <t>SAS.10فحص الباثولوجيا</t>
  </si>
  <si>
    <t>SAS.11الأجهزة القابلة للزرع</t>
  </si>
  <si>
    <t>SAS.15بروتوكولات التخدير</t>
  </si>
  <si>
    <t>SAS.21بروتوكول التهدئة</t>
  </si>
  <si>
    <t xml:space="preserve"> 7- إدارة وسلامة الدواء</t>
  </si>
  <si>
    <t>MMS.01إدارة الدواء</t>
  </si>
  <si>
    <t>MMS.02برنامج الإشراف على مضادات الميكروبات</t>
  </si>
  <si>
    <t>MMS.03شراء الأدوية، قائمة الأدوية</t>
  </si>
  <si>
    <t>MMS.05أدوية الطوارئ</t>
  </si>
  <si>
    <t>MMS.08استدعاء الأدوية والأدوية القديمة ومنتهية الصلاحية</t>
  </si>
  <si>
    <t>MMS.09الأدوية المشعة، والصبغة، والأدوية المنومة، والأدوية التي يجلبها المرضى</t>
  </si>
  <si>
    <t>MMS.10التوافق بين الأدوية، أفضل تاريخ دوائي ممكن (BPMH)</t>
  </si>
  <si>
    <t>MMS.11طلب ووصف ونسخ الأدوية</t>
  </si>
  <si>
    <t>MMS.17الأخطاء الدوائية، والأخطاء الوشيكة، ومشكلات العلاج الدوائي</t>
  </si>
  <si>
    <t>8- سلامة البيئة والمنشأة</t>
  </si>
  <si>
    <t>EFS.05بيئة خالية من التدخين</t>
  </si>
  <si>
    <t>EFS.09خطة الأمان</t>
  </si>
  <si>
    <t xml:space="preserve">EFS.12خدمات المياه </t>
  </si>
  <si>
    <t>EFS.13خطة الكوارث</t>
  </si>
  <si>
    <t>EFS.14الاستدامة البيئية، الرعاية الصحية الخضراء</t>
  </si>
  <si>
    <t>9- مكافحة ومنع انتشار العدوى</t>
  </si>
  <si>
    <t>IPC.02برنامج مكافحة العدوى، تقييم المخاطر، الإرشادات</t>
  </si>
  <si>
    <t>IPC.05معدات الحماية الشخصية، إرشادات، الحواجز الفيزيائية</t>
  </si>
  <si>
    <t>IPC.09تنظيف البيئة، الإرشادات القائمة على الأدلة</t>
  </si>
  <si>
    <t>IPC.10تقنية معقمة، تقنية مطهرة</t>
  </si>
  <si>
    <t>IPC.11حزم الرعاية</t>
  </si>
  <si>
    <t>IPC.12الاحتياطات القائمة على طرق الانتقال</t>
  </si>
  <si>
    <t>IPC.14التعقيم / التطهير</t>
  </si>
  <si>
    <t>IPC.15برنامج مراقبة جودة التعقيم / التطهير</t>
  </si>
  <si>
    <t>IPC.16خدمة المغسلة، المنسوجات</t>
  </si>
  <si>
    <t>IPC.17الترصد، العدوى المرتبطة بالرعاية الصحية</t>
  </si>
  <si>
    <t>IPC.18التحري في حالات التفشي</t>
  </si>
  <si>
    <t>IPC.19الكائنات المقاومة للأدوية المتعددة</t>
  </si>
  <si>
    <t>IPC.20خدمة الغذاء</t>
  </si>
  <si>
    <t>IPC.21رعاية ما بعد الوفاة</t>
  </si>
  <si>
    <t>10 – الإدارة والحوكمة المؤسسية</t>
  </si>
  <si>
    <t>OGM.01هيكل ومسؤوليات الهيئة الحاكمة</t>
  </si>
  <si>
    <t>OGM.04مدير المستشفى</t>
  </si>
  <si>
    <t>OGM.05هيكل اللجنة</t>
  </si>
  <si>
    <t>OGM.06التخطيط الاستراتيجي</t>
  </si>
  <si>
    <t>OGM.08قيادات المستشفى</t>
  </si>
  <si>
    <t>OGM.09إدارة الأقسام</t>
  </si>
  <si>
    <t xml:space="preserve">OGM.10إدارة سلاسل الإمداد </t>
  </si>
  <si>
    <t>OGM.11إدارة المخزون</t>
  </si>
  <si>
    <t>OGM.12نظام إعداد الفواتير</t>
  </si>
  <si>
    <t>OGM.13إدارة العقود</t>
  </si>
  <si>
    <t>OGM.15الإدارة الأخلاقية</t>
  </si>
  <si>
    <t>OGM.17برنامج صحة العاملين</t>
  </si>
  <si>
    <t>11- تقييم ومشاركة المجتمع</t>
  </si>
  <si>
    <t>CAI.01برنامج المشاركة المجتمعية</t>
  </si>
  <si>
    <t>12 – إدارة الموارد البشرية</t>
  </si>
  <si>
    <t>WFM.02خطة التوظيف</t>
  </si>
  <si>
    <t>WFM.03عملية التوظيف</t>
  </si>
  <si>
    <t>WFM.05التحقق من صحة المؤهلات</t>
  </si>
  <si>
    <t>WFM.06ملفات العاملين</t>
  </si>
  <si>
    <t>WFM.07برنامج تعريفي</t>
  </si>
  <si>
    <t>WFM.08برنامج التعليم المستمر</t>
  </si>
  <si>
    <t>WFM.09 تقييم أداء العاملين</t>
  </si>
  <si>
    <t>WFM.10هيكل الطاقم الطبي</t>
  </si>
  <si>
    <t xml:space="preserve">WFM.12الامتيازات الإكلينيكية </t>
  </si>
  <si>
    <t>WFM.13تقييم أداء الطاقم الطبي</t>
  </si>
  <si>
    <t>WFM.14عملية مراجعة الأقران</t>
  </si>
  <si>
    <t>WFM.15قوانين ولوائح التمريض</t>
  </si>
  <si>
    <t>WFM.17ساعات العمل</t>
  </si>
  <si>
    <t xml:space="preserve">13 – إدارة وتكنولوجيا المعلومات </t>
  </si>
  <si>
    <t>IMT.02خطة إدارة المعلومات</t>
  </si>
  <si>
    <t>IMT.03نظام التحكم في المستندات</t>
  </si>
  <si>
    <t>IMT.05سرية وأمان البيانات والمعلومات</t>
  </si>
  <si>
    <t>IMT.07الاحتفاظ بالبيانات والمعلومات</t>
  </si>
  <si>
    <t>IMT.08إدارة السجل الطبي للمريض</t>
  </si>
  <si>
    <t>IMT.09مراجعة السجل الطبي</t>
  </si>
  <si>
    <t>IMT.11تعطل أنظمة البيانات</t>
  </si>
  <si>
    <t xml:space="preserve">14– تحسين الجودة والأداء </t>
  </si>
  <si>
    <t>QPI.01لجنة (لجان) الجودة</t>
  </si>
  <si>
    <t>QPI.02خطة (خطط) حسين الجودة</t>
  </si>
  <si>
    <t xml:space="preserve">QPI.03فريق إدارة الجودة </t>
  </si>
  <si>
    <t>QPI.05مقاييس الأداء</t>
  </si>
  <si>
    <t>QPI.08جمع وتحليل البيانات والتحقق من صحتها</t>
  </si>
  <si>
    <t>QPI.09برنامج إدارة المخاطر</t>
  </si>
  <si>
    <t>QPI.10نظام الإبلاغ عن الحوادث</t>
  </si>
  <si>
    <t>QPI.11الأحداث الجسيمة</t>
  </si>
  <si>
    <t>QPI.12استدامة التنمية</t>
  </si>
  <si>
    <t xml:space="preserve">15- المستشفيات الجامعية والتعليمية  </t>
  </si>
  <si>
    <t>ATH.02الحوكمة التعليمية</t>
  </si>
  <si>
    <t>ATH.03تطوير المناهج</t>
  </si>
  <si>
    <t>ATH.04حقوق المرضى خلال التعليم بجانب السرير</t>
  </si>
  <si>
    <t>ATH.06أنشطة الأطباء المتدربين والأطباء المقيمين</t>
  </si>
  <si>
    <t>ATH.07تدريب طلاب كلية الطب</t>
  </si>
  <si>
    <t>ATH.08إطار العمل الأخلاقي للأبحاث</t>
  </si>
  <si>
    <t xml:space="preserve">ATH.09حقوق المرضى الخاضعين للأبحاث </t>
  </si>
  <si>
    <t xml:space="preserve">حماية حقوق المريض والأسرة، وتعريف المرضى والأسر بهذه الحقوق. </t>
  </si>
  <si>
    <t>يوجد بالمستشفى سياسة معتمدة توجه عملية تعريف حقوق المرضى وذويه، بما في ذلك العناصر المذكورة في الغرض من أ) إلى ي).</t>
  </si>
  <si>
    <t>كل العاملين على دراية لحقوق المرضى وأسرهم.</t>
  </si>
  <si>
    <t>حقوق المرضى منشورة ومرئية للمرضى وأسرهم والعاملين.</t>
  </si>
  <si>
    <t>حقوق المرضى وذويهم محمية في كل المناطق وكل الأوقات.</t>
  </si>
  <si>
    <t xml:space="preserve">يتعرف المرضى على حقوقهم بطريقة يمكنهم فهمها. </t>
  </si>
  <si>
    <t xml:space="preserve">يتم تقديم التثقيف للمرضى وذويهم. </t>
  </si>
  <si>
    <t>يوجد بالمستشفى سياسة معتمدة توجه عملية تعريف المريض والأسرة بالمعلومات والتي تتضمن على الأقل النقاط المذكورة في الغرض من نقطة (أ) إلى نقطة (د).</t>
  </si>
  <si>
    <t>جميع العاملين على دراية بعملية تعريف المريض والأسرة بالمعلومات وتوثيقها.</t>
  </si>
  <si>
    <t>يتم تعريف المرضى بالمعلومات الملائمة لحالتهم.</t>
  </si>
  <si>
    <t>توثيق أنشطة تعريف المرضى بالمعلومات في سجل المريض الطبي.</t>
  </si>
  <si>
    <t>توجد بالمستشفى سياسة محددة للحصول على موافقة مبنية على المعرفة لإجراءات طبية معينة.</t>
  </si>
  <si>
    <t>يوجد بالمستشفى سياسة توجه عملية الموافقة المبنية على المعرفة وتحتوي على جميع النقاط المذكورة في الغرض من نقطة (أ) إلى نقطة (د).</t>
  </si>
  <si>
    <t>يتم الحصول على الموافقة المبنية على المعرفة بطريقة ولغة يفهمها المريض ولا تحتوي على اختصارات.</t>
  </si>
  <si>
    <t>يقوم الطبيب المسؤول عن الحصول على الموافقة المبنية على المعرفة بالتوقيع على الموافقة بجانب المريض.</t>
  </si>
  <si>
    <t>الموافقة المبنية على المعرفة التي يقوم بها شخص آخر غير المريض تمتثل للقوانين واللوائح المعمول بها.</t>
  </si>
  <si>
    <t xml:space="preserve">يستطيع المرضى والأسر تقديم شكاوى ومقترحات شفهية أو كتابية من خلال عملية محددة. </t>
  </si>
  <si>
    <t>يوجد بالمستشفى سياسة معتمدة توجه عملية التعامل مع شكاوى ومقترحات المرضى كما هو مذكور في الغرض من نقطة (أ) إلى نقطة (هـ).</t>
  </si>
  <si>
    <t>العاملون على دراية بسياسة الشكاوى والمقترحات.</t>
  </si>
  <si>
    <t>يسمح المستشفى بإتاحة عملية تقديم الشكاوى للجمهور.</t>
  </si>
  <si>
    <t>يقوم المستشفى ببحث وتحليل الشكاوى والمقترحات، وحلها خلال الإطار الزمني المحدد.</t>
  </si>
  <si>
    <t xml:space="preserve">يتلقى المرضى وأسرهم تغذية راجعة بخصوص شكاويهم ومقترحاتهم خلال الإطار الزمني المحدد. </t>
  </si>
  <si>
    <t>يتيح المستشفى للمرضى الوصول إلى الخدمات وفقًا للقوانين واللوائح المعمول بها.</t>
  </si>
  <si>
    <t>يوجد بالمستشفى سياسة معتمدة بشأن إتاحة وصول المرضى للخدمات على أن تتناول كل العناصر المذكورة في الغرض من أ) إلى ز).</t>
  </si>
  <si>
    <t>يقدم المستشفى معلومات كاملة حول الخدمات المتاحة، بما في ذلك ساعات العمل وأنواع الخدمات وتكلفة كل خدمة (عندما يكون ذلك ملائمًا) وطريقة الحصول على الخدمة.</t>
  </si>
  <si>
    <t>عندما لا تتوافق احتياجات الرعاية الصحية للمريض مع نطاق خدمات المستشفى، يتم تحويل المريض و/أو نقله إلى منشأة رعاية صحية أخرى أو مساعدته في تحديد موقع الخدمة.</t>
  </si>
  <si>
    <t xml:space="preserve">يتاح للمرضى الذين يعانون من أنواع الإعاقة المختلفة الوصول إلى خدمات المستشفى. </t>
  </si>
  <si>
    <t>يتيح المستشفى الوصول إلى الرعاية المركزة ووحدات الرعاية التخصصية، والخروج من هذه الوحدات وفقًا لمعايير واضحة.</t>
  </si>
  <si>
    <t>يوجد بالمستشفى معايير دخول وخروج معتمدة لوحدة الرعاية المركزة والوحدات الخاصة.</t>
  </si>
  <si>
    <t>كل العاملين المعنيين بدخول وخروج المرضى من وحدة الرعاية المركزة والوحدات الخاصة على دراية بالمعايير المعتمدة.</t>
  </si>
  <si>
    <t>يُسمح للعاملين الأكفاء فقط بإدخال أو إخراج المرضى من وحدات الرعاية المركزة أو الوحدات الخاصة.</t>
  </si>
  <si>
    <t>يتم إدخال أو إخراج المرضى من وحدات الرعاية المركزة أو الوحدات الخاصة عند تحقيق المعايير.</t>
  </si>
  <si>
    <t>تقديم خدمات الرعاية الطارئة والرعاية العاجلة وفقًا للقوانين واللوائح المعمول بها.</t>
  </si>
  <si>
    <t>يوجد بالمستشفى سياسة معتمدة لخدمات الطوارئ كما هو موضح في الغرض من أ) إلى ه).</t>
  </si>
  <si>
    <t>تُقدّم خدمات الطوارئ بواسطة موظفين أكفاء وفقًا لسياسة خدمات الطوارئ.</t>
  </si>
  <si>
    <t xml:space="preserve">يتم تحديد أولويات المرضى وفقًا لاستعجال الحالة باستخدام معايير الفرز القائمة على الأدلة لمختلف الفئات، مثل البالغين والأطفال، و/أو وفقًا لنطاق الخدمة. </t>
  </si>
  <si>
    <t>يتلقى مرضى الطوارئ التقييم الطبي والتمريضي وفقًا لاحتياجاتهم وحالتهم.</t>
  </si>
  <si>
    <t>تتضمن السجلات الطبية لمرضى الطوارئ العناصر المذكورة في الغرض من i) إلى viii).</t>
  </si>
  <si>
    <t>يتم وضع خطة رعاية مخصصة لكل مريض.</t>
  </si>
  <si>
    <t xml:space="preserve">يتم تطوير خطة الرعاية بواسطة كل التخصصات ذات الصلة وفقًا للتقييمات الخاصة بهم. </t>
  </si>
  <si>
    <t>تتناول خطة الرعاية كل العناصر المذكورة في الغرض من أ) إلى ز) ويتم توثيقها في السجل الطبي للمريض.</t>
  </si>
  <si>
    <t>يتم وضع خطة الرعاية بمشاركة المريض و/أو الأسرة في اتخاذ القرار.</t>
  </si>
  <si>
    <t>يتم تغيير/تحديث خطة الرعاية، حسب الاقتضاء، وفقًا لإعادة تقييم المريض.</t>
  </si>
  <si>
    <t xml:space="preserve">يتم نقل الدم و/أو مشتقاته وفقًا لإرشادات الممارسة المهنية. </t>
  </si>
  <si>
    <t>يوجد بالمستشفى سياسة معتمدة توضح كل العناصر المذكورة في الغرض من أ) إلى ح).</t>
  </si>
  <si>
    <t>متخصصو الرعاية الصحية المعنيون بنقل الدم و/أو مشتقاته على دراية بسياسة المستشفى.</t>
  </si>
  <si>
    <t>يتم فحص أكياس الدم ومشتقاته بصريًا قبل النقل.</t>
  </si>
  <si>
    <t>يتم تسجيل متابعة حالة المريض خلال النقل في السجل الطبي للمريض.</t>
  </si>
  <si>
    <t xml:space="preserve">يتم تطبيق نظام لمنع مضاعفات النقل والتعامل معها. </t>
  </si>
  <si>
    <t>يتم تقديم خدمات الرعاية الحرجة وفقًا للقوانين واللوائح والإرشادات الإكلينيكية.</t>
  </si>
  <si>
    <t>يوجد بالمستشفى برنامج رعاية إكلينيكية لوحدات الرعاية الحرجة على أن يتناول كل العناصر المذكورة في الغرض من أ) إلى ح).</t>
  </si>
  <si>
    <t>متخصصي الرعاية الصحية المشاركين في الرعاية الحرجة أكفاء في التعامل مع البرنامج.</t>
  </si>
  <si>
    <t xml:space="preserve">يوجد طبيب واحد على الأقل مدرب على دعم القلب المتقدم في كل مناوبة. </t>
  </si>
  <si>
    <t>تتم إدارة واستخدام خدمات الرعاية الحرجة وفقًا للإرشادات الإكلينيكية.</t>
  </si>
  <si>
    <t xml:space="preserve">يتم توثيق التقييم وخطة الرعاية ومتابعة تقدم الحالة في السجل الطبي للمريض. </t>
  </si>
  <si>
    <t>استخدام التقييد والعزل وفقًا للمعايير والقوانين واللوائح المحددة وبطريقة تحترم حقوق المريض.</t>
  </si>
  <si>
    <t>يوجد بالمستشفى سياسة معتمدة تتناول كل العناصر المذكورة في العرض من أ) إلى ط).</t>
  </si>
  <si>
    <t>جميع العاملين المشاركين في التقييد والعزل على دراية بسياسة المستشفى.</t>
  </si>
  <si>
    <t>الأفراد المسؤولون عن استخدام العزل والتقييد أكفاء.</t>
  </si>
  <si>
    <t>يتم استخدام التقييد والعزل وفقًا للسياسة.</t>
  </si>
  <si>
    <t>يتم تسجيل التقييد والعزل في السجل الطبي للمريض.</t>
  </si>
  <si>
    <t>يتم وضع برنامج لمراقبة جودة التصوير الطبي.</t>
  </si>
  <si>
    <t>يوجد بالمستشفى إجراءات معتمدة تصف عملية مراقبة الجودة الخاصة بكل اختبارات التصوير الطبي تتناول كل العناصر المذكورة في الغرض من أ) إلى ز).</t>
  </si>
  <si>
    <t>أعضاء طاقم التصوير الطبي المعنيين بمراقبة الجودة أكفاء في أداء مراقبة الجودة.</t>
  </si>
  <si>
    <t>يتم إجراء وتسجيل كل عمليات مراقبة الجودة.</t>
  </si>
  <si>
    <t>يراجع عضو الطاقم المسؤول والمكلف وظائف مراقبة الجودة ويتحقق من البيانات شهريًّا على الأقل.</t>
  </si>
  <si>
    <t xml:space="preserve">يتم تنفيذ خطة تصحيحية عند عدم تحقيق الأهداف. </t>
  </si>
  <si>
    <t>يتم وضع وتنفيذ عملية لضمان الجودة الداخلية لكل الفحوصات.</t>
  </si>
  <si>
    <t>يوجد بالمستشفى إجراءات معتمدة تصف عملية مراقبة الجودة الداخلية لكل فحوصات المعمل التي تتناول كل العناصر المذكورة في الغرض من أ) إلى ز).</t>
  </si>
  <si>
    <t>العاملون في المعمل المشاركون في مراقبة الجودة الداخلية أكفاء في إجراءات ضمان الجودة الداخلية.</t>
  </si>
  <si>
    <t>يتم إجراء كل عمليات مراقبة الجودة وفقًا لإجراءات مراقبة الجودة الداخلية.</t>
  </si>
  <si>
    <t>يتم تسجيل كل عمليات مراقبة الجودة.</t>
  </si>
  <si>
    <t xml:space="preserve">يراجع عضو الطاقم المسؤول عمليات مراقبة الجودة ويتحقق من البيانات شهريًّا على الأقل، ويتم اتخاذ الإجراءات التصحيحية عند الحاجة. </t>
  </si>
  <si>
    <t>يتم إجراء عمليات لجمع عينات الدم ومشتقات الدم والتعامل معها وإجراء الفحوصات وفقًا للمتطلبات الوطنية/الدولية.</t>
  </si>
  <si>
    <t>يوجد بالمستشفى سياسة معتمدة تصف كل العناصر المذكورة في الغرض من أ) إلى د) وفقًا للإرشادات الوطنية.</t>
  </si>
  <si>
    <t>العاملون في بنك الدم على دراية بسياسة المستشفى.</t>
  </si>
  <si>
    <t>يتم تجميع وتسليم الدم/مشتقات الدم وفقًا للعناصر من أ) إلى ب) وفقًا للإرشادات الوطنية.</t>
  </si>
  <si>
    <t>يتم اختبار وتجهيز الدم/مشتقات الدم وفقًا للعناصر من ج) إلى د) وفقًا للإرشادات الوطنية.</t>
  </si>
  <si>
    <t>يتم تسجيل تفاصيل الإجراء الجراحي أو التداخلي بعد الإجراء مباشرة</t>
  </si>
  <si>
    <t>تقرير الإجراء لجميع المرضى الذين خضعوا لإجراء متاح بسهولة قبل مغادرة المريض للوحدة التي تم فيها الإجراء.</t>
  </si>
  <si>
    <t>يتضمن التقرير، على الأقل، العناصر المذكورة في الغرض من نقطة (أ) إلى نقطة (ط).</t>
  </si>
  <si>
    <t>يُحفظ التقرير في السجل الطبي للمريض.</t>
  </si>
  <si>
    <t>يتابع طبيب تخدير كفء حالة المريض الفسيولوجية باستمرار قبل وأثناء التخدير</t>
  </si>
  <si>
    <t>متابعة الحالة الفسيولوجية للمريض أثناء التخدير وفقا لإرشادات الممارسة المهنية المعتمدة من المستشفى.</t>
  </si>
  <si>
    <t>متابعة حالة المريض الفسيولوجية بواسطة طبيب تخدير مؤهل.</t>
  </si>
  <si>
    <t xml:space="preserve">تسجيل نتائج متابعة الحالة الفسيولوجية للمريض في السجل الطبي للمريض بانتظام وفقًا لإرشادات / بروتوكولات الممارسة المهنية المعتمدة من المستشفى. </t>
  </si>
  <si>
    <t>يتم اختيار وإعداد قائمة وشراء أدوية المستشفى وفقًا لمعايير معتمدة.</t>
  </si>
  <si>
    <t xml:space="preserve">يوجد بالمستشفى عملية ملائمة لاختيار وشراء الأدوية الصحيحة وفقًا للقوانين واللوائح المعمول بها ورؤية المستشفى واحتياجات المريض والخدمات المقدمة. </t>
  </si>
  <si>
    <t>يوجد بالمستشفى قائمة معتمدة بالأدوية تتضمن على الأقل العناصر المذكورة في الغرض من أ) إلى ه).</t>
  </si>
  <si>
    <t>تتوفر نسخة مطبوعة و/أو إلكترونية خاضعة للرقابة من قائمة الأدوية المعتمدة ويمكن الوصول إليها بواسطة كل المعنيين بإدارة الدواء.</t>
  </si>
  <si>
    <t>توجد عملية للإشراف على استخدام الأدوية في المستشفى لمتابعة قائمة الأدوية والحفاظ عليها وتحديثها.</t>
  </si>
  <si>
    <t>يوجد بالمستشفى عملية معتمدة لتوجيه إضافة الأدوية أو حذفها من قائمة الأدوية.</t>
  </si>
  <si>
    <t>يوجد بالمستشفى عملية معتمدة للتواصل مع المسؤولين عن وصف الأدوية ومتخصصي الرعاية الآخرين عند نقص الأدوية أو انقطاعها.</t>
  </si>
  <si>
    <t>أدوية الطوارئ متوفرة ويسهل الوصول إليها ويتم تأمينها طوال الوقت.</t>
  </si>
  <si>
    <t xml:space="preserve">يوجد بالمستشفى سياسة معتمدة توجه توفير أدوية الطوارئ على أن تتناول كل العناصر المذكورة في الغرض من أ) إلى ج) على الأقل. </t>
  </si>
  <si>
    <t>تتوفر أدوية الطوارئ بشكل مناسب ويسهل الوصول إليها في المناطق الإكلينيكية عند الحاجة.</t>
  </si>
  <si>
    <t>يتم تخزين أدوية الطوارئ بشكل منظم في كل المناطق.</t>
  </si>
  <si>
    <t>يتم استبدال أدوية الطوارئ في الإطار الزمني المحدد مسبقًا عند استخدامها أو تلفها أو انتهاء صلاحيتها.</t>
  </si>
  <si>
    <t>يشكل المستشفى لجنة عاملة متعددة التخصصات لمكافحة ومنع انتشار العدوى على أن تجتمع مرة كل شهر على الأقل.</t>
  </si>
  <si>
    <t>يوجد بالمستشفى شروط مرجعية واضحة للجنة مكافحة العدوى والتي تتناول جميع العناصر المذكورة في الغرض من نقطة (أ) إلى نقطة (ز).</t>
  </si>
  <si>
    <t>يشارك في اللجنة ممثلين من جميع التخصصات ذات الصلة.</t>
  </si>
  <si>
    <t>تجتمع اللجنة مرة على الأقل كل شهر.</t>
  </si>
  <si>
    <t>يتم تسجيل اجتماعات اللجنة.</t>
  </si>
  <si>
    <t>متابعة تنفيذ القرارات التي تتخذها اللجنة في نهاية كل اجتماع.</t>
  </si>
  <si>
    <t>يتأكد المستشفى من ممارسات الحقن الآمن.</t>
  </si>
  <si>
    <t>عدم استخدام زجاجات/ حقائب المحاليل الوريدية بالتبادل بين المرضى.</t>
  </si>
  <si>
    <t xml:space="preserve">استخدام أدوات حقن أحادية الاستخدام والأمبولات متعددة الجرعات يتبع اللوائح وأدلة العمل الإكلينيكية المعتمدة بالمستشفى </t>
  </si>
  <si>
    <t>تضمن المستشفى الاستخدام الأحادي لأدوات ضخ/ إعطاء المحاليل.</t>
  </si>
  <si>
    <t>تتأكد المستشفى من تعقيم أي سائل يحقن وريديًا.</t>
  </si>
  <si>
    <t>يتأكد المستشفى من تنفيذ حزم الرعاية القائمة على الأدلة و/أو أفضل الممارسات.</t>
  </si>
  <si>
    <t>يوجد بالمستشفى عملية معتمدة لتنفيذ كل عناصر حِزم الرعاية الوقائية بشكل جماعي.</t>
  </si>
  <si>
    <t>الموظفون المعنيون على دراية وعلم بكل عناصر الحِزم.</t>
  </si>
  <si>
    <t>يتابع المستشفى تنفيذ الحِزم والالتزام بها.</t>
  </si>
  <si>
    <t>المرضى المشتبه و/أو المؤكد إكلينيكيًا إصابتهم بأمراض معدية يتبعون الاحتياطات القائمة على طريقة انتقال العدوى وفقًا لطريقة (أنماط) انتقال العدوى المحتملة.</t>
  </si>
  <si>
    <t>يوجد بالمستشفى سياسة معتمدة توجه الاحتياطات القائمة على طرق الانتقال.</t>
  </si>
  <si>
    <t xml:space="preserve">تلقى متخصصي الرعاية الصحية التعليم والتدريب على السياسات المعتمدة. </t>
  </si>
  <si>
    <t>يوجد بالمستشفى غرفة عزل واحدة أو أكثر وفقًا لسعة المستشفى وكذلك غرفة ذات ضغط سلبي (AIIR) واحدة على الأقل.</t>
  </si>
  <si>
    <t xml:space="preserve">يتم تطبيق الاحتياطات اللازمة القائمة على طرق الانتقال وفقًا للإرشادات الوطنية والعالمية خلال الإقامة في المستشفى وخلال النقل. </t>
  </si>
  <si>
    <t>يتم تحديد المرضى الذين يعانون من أمراض معدية مؤكدة/مشتبه بها وعزلهم في مساحات/غرف مخصصة ومعرّفة.</t>
  </si>
  <si>
    <t>يلتزم متخصصي الرعاية الصحية الذين يقدمون الرعاية للمرضى المشتبه في إصابتهم بمرض معدٍ بارتداء معدات الوقاية الشخصية وممارسات نظافة الأيدي الملائمة وفقًا لنوع العزل.</t>
  </si>
  <si>
    <t>تطهير/ تعقيم معدات رعاية المرضى وفقًا للإرشادات المستندة إلى أدلة وتوصيات الشركة المصنعة.</t>
  </si>
  <si>
    <t>يوجد بالمستشفى سياسة معتمدة توجه عملية التطهير والتعقيم والتي تتناول جميع العناصر المذكورة في الغرض من النقطة (أ) إلى النقطة (ز).</t>
  </si>
  <si>
    <t>متخصصو الرعاية الصحية المعنيون أكفاء.</t>
  </si>
  <si>
    <t>يوجد بالمستشفى معقم واحد على الأقل من الفئة ب قبل التفريغ (Pre-vacuum class B sterilizers).</t>
  </si>
  <si>
    <t>القوانين واللوائح وتصنيف سبولدينج ومتطلبات وتوصيات الشركة المصنعة توجه التعقيم أو التطهير.</t>
  </si>
  <si>
    <t>توجد ثلاث مناطق على الأقل منفصلة بفواصل مادية مخصصة للتنظيف والتعبئة و/أو التعقيم والتخزين.</t>
  </si>
  <si>
    <t>تخزين المستلزمات النظيفة والمعقمة بشكل صحيح في مناطق التخزين المخصصة التي تكون نظيفة وجافة ومحمية من الغبار والرطوبة ودرجات الحرارة القصوى.</t>
  </si>
  <si>
    <t>يوجد بالمستشفى إجراء للتأكد من سلامة خدمات الغذاء الآمن.</t>
  </si>
  <si>
    <t>يوجد بالمستشفى سياسة معتمدة توجه خدمات الغذاء الآمن التي تتناول العناصر المذكورة في الغرض من أ) إلى ح)، والعاملون المعنيون على دراية بهذه السياسة المعتمدة.</t>
  </si>
  <si>
    <t>توجد مناطق منفصلة لاستلام وتخزين وتجهيز الغذاء والمنتجات الغذائية.</t>
  </si>
  <si>
    <t>يجهز المستشفى الغذاء ويوزعه مع مراعاة تعليمات النظافة الصحية ودرجات الحرارة السليمة.</t>
  </si>
  <si>
    <t>يتم التعامل مع لبن الأم المستخرج واللبن الصناعي وفقًا للإرشادات وسياسة المستشفى.</t>
  </si>
  <si>
    <t>يتم إعطاء العلاج التغذوي عبر أنبوب التغذية وفقًا للسياسة والإجراءات.</t>
  </si>
  <si>
    <t xml:space="preserve">يوجد بالمستشفى هيكل تنظيمي واضح يحدد المسؤوليات والمساءلات. </t>
  </si>
  <si>
    <t>هيكل الهيئة الحاكمة ممثل في الهيكل التنظيمي للمستشفى.</t>
  </si>
  <si>
    <t>أعضاء الهيئة الحاكمة من خلفيات متنوعة ويتم تحديدهم بالمسمى الوظيفي والاسم.</t>
  </si>
  <si>
    <t>تجتمع الهيئة الحاكمة على فترات محددة مسبقًا، ويتم تسجيل محاضر الاجتماعات.</t>
  </si>
  <si>
    <t>تقيّم الهيئة الحاكمة أداءها سنويًّا.</t>
  </si>
  <si>
    <t>مسؤوليات ومساءلات الهيئة الحاكمة محددة وتتضمن العناصر من أ) إلى ز) في الغرض.</t>
  </si>
  <si>
    <t>تعتمد الهيئة الحاكمة الخطة الاستراتيجية، وخطط التشغيل، وتحسين الجودة، وخطة سلامة المرضى، وبرنامج تقييم ومشاركة المجتمع.</t>
  </si>
  <si>
    <t>تتعاون الهيئة الحاكمة مع قيادات المستشفى لوضع رسالة المستشفى.</t>
  </si>
  <si>
    <t>يوجد بالمستشفى رسالة معتمدة من الهيئة الحاكمة.</t>
  </si>
  <si>
    <t>تتم مراجعة الرسالة سنويًّا.</t>
  </si>
  <si>
    <t xml:space="preserve">رسالة المستشفى واضحة في المناطق العامة للعاملين والمرضى والزوار. </t>
  </si>
  <si>
    <t>يشكّل المستشفى اللجان المطلوبة وفقًا للقوانين واللوائح..</t>
  </si>
  <si>
    <t>يوجد بالمستشفى كل اللجان المذكورة في الغرض من أ) إلى ه) على الأقل.</t>
  </si>
  <si>
    <t>تحدد اختصاصات كل لجنة.</t>
  </si>
  <si>
    <t>تجمع اللجان بشكل منتظم.</t>
  </si>
  <si>
    <t>يتم تسجيل محاضر اجتماعات اللجنة وإبلاغها لأعضاء فريق العمل المعنيين.</t>
  </si>
  <si>
    <t>تتم مراجعة أداء اللجان سنويًّا.</t>
  </si>
  <si>
    <t>يدير المستشفى نظام حسابات المرضى ونظام إعداد الفواتير.</t>
  </si>
  <si>
    <t>يوجد بالمستشفى سياسة معتمدة لإعداد فواتير المرضى على أن تتناول العناصر المذكورة في الغرض من أ) إلى و).</t>
  </si>
  <si>
    <t>توجد قائمة أسعار معتمدة لخدمات الرعاية الصحية التي يقدمها المستشفى.</t>
  </si>
  <si>
    <t>يتم إبلاغ المرضى بأي تكلفة محتملة تتعلق بخطة الرعاية.</t>
  </si>
  <si>
    <t>يستخدم المستشفى أكواد معتمدة للتشخيص والإجراءات.</t>
  </si>
  <si>
    <t xml:space="preserve">العاملون المعنيون بإعداد الفواتير على دراية بعمليات التأمين الصحي المختلفة. </t>
  </si>
  <si>
    <t>يوجد بالمستشفى برنامج معتمد لصحة العاملين على أن تتم متابعته وتقييمه سنويًّا وفقًا للقوانين واللوائح.</t>
  </si>
  <si>
    <t>يوجد برنامج معتمد لصحة العاملين وفقًا للقوانين واللوائح الوطنية على أن يغطي العناصر المذكورة في الغرض من ا) إلى ي).</t>
  </si>
  <si>
    <t>يوجد تقييم للمخاطر الصحية الوظيفية يعرف المخاطر الوظيفية داخل المستشفى.</t>
  </si>
  <si>
    <t xml:space="preserve">العاملون على دراية بالمخاطر داخل بيئة المستشفى، والمخاطر المحددة المتعلقة بكل وظيفة، والفحوصات الطبية الدورية. </t>
  </si>
  <si>
    <t xml:space="preserve">يخضع جميع العاملين لبرنامج التطعيمات وقيود العمل وفقًا للقوانين واللوائح والإرشادات المعتمدة في المستشفى. </t>
  </si>
  <si>
    <t>يتم تسجيل كل نتائج الاختبارات، وكذلك التطعيمات، والوقاية بعد التعرض، والتدخلات في السجل الطبي للموظف.</t>
  </si>
  <si>
    <t>يوجد دليل على أن اتخاذ الإجراءات، وإبلاغ العاملين بها، في حالة وجود نتائج إيجابية للاختبارات.</t>
  </si>
  <si>
    <t>يضع المستشفى خطة توظيف للتأكد من أن الخدمات المقدمة تتماشى مع متطلبات المرضى، ورسالة المستشفى وتوصيات الممارسة المهنية.</t>
  </si>
  <si>
    <t>تتوافق خطة التوظيف مع الرسالة والخطط الاستراتيجية والتشغيلية.</t>
  </si>
  <si>
    <t>تمتثل خطة التوظيف للقوانين واللوائح وتوصيات الممارسات المهنية.</t>
  </si>
  <si>
    <t>تحدد خطة التوظيف العدد التقديري المطلوب من العاملين بما في ذلك الممارسون المستقلون والمهارات وكذلك المؤهلات المطلوبة لتلبية احتياجات المستشفى.</t>
  </si>
  <si>
    <t>مراقبة خطة التوظيف ومراجعتها مرة على الأقل كل عام.</t>
  </si>
  <si>
    <t>يوجد ملف لكل عضو من طاقم العمل.</t>
  </si>
  <si>
    <t>يوجد بالمستشفى سياسة معتمدة للحفاظ على ملفات العاملين وتوحيد محتوياها على أن تتناول جميع العناصر المذكورة في الغرض من نقطة (أ) إلى نقطة (و).</t>
  </si>
  <si>
    <t>العاملون المشاركون في فتح ملفات العاملين وتخزينها واستخدامها على دراية بمتطلبات السياسة.</t>
  </si>
  <si>
    <t xml:space="preserve">ملفات العاملين سرية ومؤمنة. </t>
  </si>
  <si>
    <t>تتضمن ملفات العاملين كل السجلات المطلوبة من I) إلى VII) كما هو موضح في الغرض.</t>
  </si>
  <si>
    <t>الاحتفاظ بملفات الموظفين السابقين لمدة محددة من الوقت وفقًا لسياسة المستشفى، ويحافظ المستشفى على السرية خلال التخلص من الملفات.</t>
  </si>
  <si>
    <t>يتلقى العاملون المعينون حديثًا والمتعاقد معهم والمستعان بهم من جهات خارجية برنامجًا تعريفيًا.</t>
  </si>
  <si>
    <t>تنفيذ برنامج التعريف العام والذي يتضمن على الأقل العناصر من نقطة (أ) إلى نقطة (و).</t>
  </si>
  <si>
    <t>تنفيذ برنامج التعريف بالقسم والذي يتضمن على الأقل العناصر من نقطة (ز) إلى نقطة (ط).</t>
  </si>
  <si>
    <t>تنفيذ برنامج التعريف بالوظيفة المحددة والذي يتضمن على الأقل العناصر من نقطة (ي) إلى نقطة (م).</t>
  </si>
  <si>
    <t>يحضر كل الموظفين الجدد، بما في ذلك المتعاقد معهم والذين تتم الاستعانة بهم، برنامج التعريف بغض النظر عن شروط التوظيف.</t>
  </si>
  <si>
    <t>يوجد دليل على أن كل الموظفين استكملوا برنامج التعريف ويسجل ذلك في ملفاتهم.</t>
  </si>
  <si>
    <t>تقييم أداء وكفاءة العاملين بانتظام</t>
  </si>
  <si>
    <t>يتم إجراء تقييم الأداء والكفاءة لكل عامل سنويًا على الأقل.</t>
  </si>
  <si>
    <t xml:space="preserve">يجري القسم الخاص بكل موظف تقييمات الأداء والكفاءة. </t>
  </si>
  <si>
    <t>يعتمد تقييم الأداء والكفاءة على التوصيف الوظيفي.</t>
  </si>
  <si>
    <t xml:space="preserve">يوجد دليل على التغذية الراجعة لتقييم أداء وكفاءة الموظف. </t>
  </si>
  <si>
    <t>يتم اتخاذ إجراءات بناء على مراجعة الأداء.</t>
  </si>
  <si>
    <t>حماية معلومات وسجلات المرضى الطبية من الضياع والتدمير والعبث والوصول إليها أو استخدامها بدون تصريح.</t>
  </si>
  <si>
    <t>يتم تأمين السجلات والمعلومات الطبية وحمايتها في جميع الأوقات.</t>
  </si>
  <si>
    <t>يتم تأمين السجلات والمعلومات الطبية في جميع الأماكن التي تتعامل مع السجلات الطبية، ومنها أماكن رعاية المرضى وقسم السجلات الطبية.</t>
  </si>
  <si>
    <t>ينفذ قسم السجلات الطبية ومنطقة تخزين الخادم إجراءات لضمان سلامة المعلومات الطبية.</t>
  </si>
  <si>
    <t xml:space="preserve">عند تحديد مشكلة تتعلق بسلامة البيانات والمعلومات، يتم اتخاذ إجراءات للحفاظ على السلامة. </t>
  </si>
  <si>
    <t>تتم إدارة سجل المريض الطبي لضمان الفاعلية.</t>
  </si>
  <si>
    <t>يوجد بالمستشفى سياسة معتمدة تتناول جميع النقاط المذكورة في الغرض من نقطة (أ) حتى نقطة (ه).</t>
  </si>
  <si>
    <t>جميع العاملين الذين يستخدمون السجل الطبي للمريض على دراية بمتطلبات السياسة.</t>
  </si>
  <si>
    <t>فتح سجل المريض الطبي باستخدام وسيلة تعريف مميزة لكل مريض يخضع للتقييم أو العلاج.</t>
  </si>
  <si>
    <t>محتويات وتنسيق ومكان مدخلات السجل الطبي للمريض موحدة.</t>
  </si>
  <si>
    <t>السجل الطبي للمريض متاح عندما يحتاجه متخصص الرعاية الصحية.</t>
  </si>
  <si>
    <t xml:space="preserve">يتم اختبار وتقييم الاستجابة إلى أوقات تعطل نظم البيانات المخطط لها والغير المخطط لها </t>
  </si>
  <si>
    <t>يوجد برنامج استجابة إلى وقت التعطل المخطط له وغير المخطط له.</t>
  </si>
  <si>
    <t>يتضمن البرنامج عملية استعادة النظام للعمل بشكل طبيعي حين حدوث عطل من وقت التعطل.</t>
  </si>
  <si>
    <t>العاملون مدربون على الاستجابة إلى برنامج تعطل النظام.</t>
  </si>
  <si>
    <t>يختبر المستشفى البرنامج مرة على الأقل سنويًا من أجل ضمان فاعليته.</t>
  </si>
  <si>
    <t>يحكم أنشطة تحسين الجودة لجنة (لجان) متعددة التخصصات معنية بتحسين الأداء، وسلامة المرضى، وإدارة المخاطر.</t>
  </si>
  <si>
    <t>توجد لجنة (لجان) متعددة التخصصات معنية بتحسين الأداء وسلامة المرضى وإدارة المخاطر تلتزم بالقوانين واللوائح ذات الصلة، بما في ذلك النقاط من (أ) إلى (ط) المذكورة في الغرض.</t>
  </si>
  <si>
    <t>توجد وثيقة تكليف رسمية لرئيس اللجنة (اللجان) المعين الذي يترأس اجتماعات اللجنة ويشارك فيها بشكل نشط.</t>
  </si>
  <si>
    <t>تجتمع اللجنة على فترات محددة سلفًا.</t>
  </si>
  <si>
    <t>يتم تسجيل محاضر اجتماعات اللجنة (اللجان) وإبلاغ الموظفين المعنيين بها.</t>
  </si>
  <si>
    <t>تقيّم اللجنة أداءها سنويًّا.</t>
  </si>
  <si>
    <t>تمتلك المستشفى نظامًا للإبلاغ عن الأحداث.</t>
  </si>
  <si>
    <t>يمتلك المستشفى نظامًا معتمدًا للإبلاغ عن الحوادث يشمل العناصر من أ) إلى و) في الغرض.</t>
  </si>
  <si>
    <t>كل العاملين على دراية بنظام الإبلاغ عن الحوادث بما في ذلك الخدمات المتعاقد عليها والخدمات المقدمة من مصادر خارجية.</t>
  </si>
  <si>
    <t>يتم التحقيق في كل الحوادث المبلغ عنها، ويتم التعرف على الفجوات في الخدمات المقدمة.</t>
  </si>
  <si>
    <t>يتم اتخاذ إجراءات تصحيحية و/أو وقائية لسد الفجوات في الخدمات في الوقت المناسب.</t>
  </si>
  <si>
    <t>يتواصل المستشفى مع المرضى/المستفيدين من الخدمات حول الأحداث الضارة التي يتأثرون بها، ويوفر الدعم الفوري والمستمر لهم.</t>
  </si>
  <si>
    <t>يُعرّف المستشفى الأحداث الجسيمة ويحقق فيها ويحللها ويرفع تقريرًا بها، ويتخذ الإجراءات التصحيحية والوقائية.</t>
  </si>
  <si>
    <t>يمتلك المستشفى سياسة للتعامل مع الأحداث الجسيمة تشمل العناصر من أ) إلى ز) في الغرض، وقيادات المستشفى على دراية بمتطلبات السياسة.</t>
  </si>
  <si>
    <t xml:space="preserve">يتم التحقيق في جميع الأحداث الجسيمة بدقة ويتم الإبلاغ عنها من خلال تحليل السبب الجذري خلال فترة تحددها قيادة المستشفى بحيث لا تتخطى 45 يومًا من تاريخ الحدث أو المعرفة بحدوثه. </t>
  </si>
  <si>
    <t>يتم إبلاغ الهيئة العامة للاعتماد والرقابة الصحية بكل الأحداث الجسيمة وتتضمن العناصر من i) إلى xi) في الغرض خلال يومي عمل من تاريخ الحدث أو المعرفة بحدوثه.</t>
  </si>
  <si>
    <t>تتخذ القيادات إجراءات تصحيحية ووقائية بناء على تحليل السبب الجذري المحدد.</t>
  </si>
  <si>
    <t>يتم إبلاغ مجلس إدارة المستشفى وكذلك الهيئة العامة للاعتماد والرقابة الصحية بنتائج تحليل السبب الجذري والإجراءات ذات الصلة.</t>
  </si>
  <si>
    <t>يتم احترام ودعم حقوق واستقلالية المرضى خلال أنشطة التعليم الإكلينيكي بجوار سرير المريض.</t>
  </si>
  <si>
    <t>يوجد بالمستشفى سياسة تتناول كل العناصر المذكورة في الغرض من أ) إلى ه).</t>
  </si>
  <si>
    <t>العاملون المشاركون في العليم بجانب السرير على دراية بمحتوى السياسة.</t>
  </si>
  <si>
    <t>يتم الحصول على موافقة شفهية أو مكتوبة من المرضى قبل مشاركتهم في التعليم بجانب السرير.</t>
  </si>
  <si>
    <t>تتم حماية خصوصية وسريّة المرضى خلال التعليم بجانب السرير.</t>
  </si>
  <si>
    <t>تتم حماية حقوق المرضى خلال الأنشطة البحثية</t>
  </si>
  <si>
    <t>يوجد بالمستشفى سياسة معتمدة تتضمن كل النقاط المذكورة في الغرض من أ) إلى د).</t>
  </si>
  <si>
    <t>الباحثون على دراية بمتطلبات السياسة.</t>
  </si>
  <si>
    <t>توجد موافقة موقعة من المريض على المشاركة في البحث محفوظة في الملف البحثي والسجل الطبي للمريض.</t>
  </si>
  <si>
    <t>عند التعرف على مشكلات تتعلق بسلامة المريض خلال البحث، يتم إبلاغ المرضى، واتخاذ الإجراءات للتأكد من سلامة المريض.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</si>
</sst>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2"/>
      <color theme="1"/>
      <name val="Calibri"/>
      <family val="2"/>
      <charset val="128"/>
      <scheme val="minor"/>
    </font>
    <font>
      <sz val="6"/>
      <name val="Calibri"/>
      <family val="2"/>
      <charset val="128"/>
      <scheme val="minor"/>
    </font>
    <font>
      <u/>
      <sz val="12"/>
      <color theme="10"/>
      <name val="Calibri"/>
      <family val="2"/>
      <charset val="128"/>
      <scheme val="minor"/>
    </font>
    <font>
      <u/>
      <sz val="12"/>
      <color theme="11"/>
      <name val="Calibri"/>
      <family val="2"/>
      <charset val="128"/>
      <scheme val="minor"/>
    </font>
    <font>
      <sz val="12"/>
      <color theme="1"/>
      <name val="Arial Narrow"/>
      <family val="2"/>
    </font>
    <font>
      <b/>
      <sz val="16"/>
      <color theme="1"/>
      <name val="Times New Roman"/>
      <family val="1"/>
    </font>
    <font>
      <sz val="18"/>
      <color theme="1"/>
      <name val="Calibri"/>
      <family val="2"/>
      <charset val="128"/>
      <scheme val="minor"/>
    </font>
    <font>
      <sz val="16"/>
      <color theme="1"/>
      <name val="Calibri"/>
      <family val="2"/>
      <charset val="128"/>
      <scheme val="minor"/>
    </font>
    <font>
      <b/>
      <sz val="28"/>
      <color theme="1"/>
      <name val="Arial Narrow"/>
      <family val="2"/>
    </font>
    <font>
      <sz val="12"/>
      <color theme="1"/>
      <name val="Calibri"/>
      <family val="2"/>
      <charset val="128"/>
      <scheme val="minor"/>
    </font>
    <font>
      <b/>
      <sz val="12"/>
      <color theme="1"/>
      <name val="Arial Narrow"/>
      <family val="2"/>
    </font>
    <font>
      <sz val="10"/>
      <color theme="1"/>
      <name val="Arial"/>
      <family val="2"/>
    </font>
    <font>
      <b/>
      <sz val="14"/>
      <color theme="1"/>
      <name val="Times New Roman"/>
      <family val="1"/>
    </font>
    <font>
      <b/>
      <sz val="18"/>
      <color theme="1"/>
      <name val="Arial Narrow"/>
      <family val="2"/>
    </font>
    <font>
      <sz val="14"/>
      <color theme="1"/>
      <name val="Arial Narrow"/>
      <family val="2"/>
    </font>
    <font>
      <b/>
      <sz val="14"/>
      <color theme="0"/>
      <name val="Times New Roman"/>
      <family val="1"/>
    </font>
    <font>
      <sz val="14"/>
      <color theme="1"/>
      <name val="Times New Roman"/>
      <family val="1"/>
    </font>
    <font>
      <sz val="12"/>
      <color theme="1"/>
      <name val="Cambria"/>
      <family val="1"/>
      <scheme val="major"/>
    </font>
    <font>
      <b/>
      <sz val="24"/>
      <color theme="1"/>
      <name val="Cambria"/>
      <family val="1"/>
      <scheme val="major"/>
    </font>
    <font>
      <b/>
      <sz val="24"/>
      <color theme="1"/>
      <name val="Calibri"/>
      <family val="2"/>
      <charset val="128"/>
      <scheme val="minor"/>
    </font>
    <font>
      <sz val="28"/>
      <color theme="1"/>
      <name val="Calibri"/>
      <family val="2"/>
      <charset val="128"/>
      <scheme val="minor"/>
    </font>
    <font>
      <b/>
      <sz val="28"/>
      <color theme="1"/>
      <name val="Calibri"/>
      <family val="2"/>
      <charset val="128"/>
      <scheme val="minor"/>
    </font>
    <font>
      <sz val="16"/>
      <color theme="1"/>
      <name val="Times New Roman"/>
      <family val="1"/>
    </font>
    <font>
      <b/>
      <sz val="16"/>
      <color theme="0"/>
      <name val="Times New Roman"/>
      <family val="1"/>
    </font>
    <font>
      <b/>
      <sz val="18"/>
      <color theme="0"/>
      <name val="Times New Roman"/>
      <family val="1"/>
    </font>
    <font>
      <b/>
      <sz val="16"/>
      <color theme="3"/>
      <name val="Times New Roman"/>
      <family val="1"/>
    </font>
    <font>
      <b/>
      <sz val="16"/>
      <color theme="4"/>
      <name val="Times New Roman"/>
      <family val="1"/>
    </font>
    <font>
      <b/>
      <sz val="14"/>
      <color rgb="FF002060"/>
      <name val="Times New Roman"/>
      <family val="1"/>
    </font>
    <font>
      <b/>
      <sz val="14"/>
      <color theme="3"/>
      <name val="Times New Roman"/>
      <family val="1"/>
    </font>
    <font>
      <b/>
      <sz val="14"/>
      <color rgb="FFC00000"/>
      <name val="Times New Roman"/>
      <family val="1"/>
    </font>
    <font>
      <b/>
      <sz val="18"/>
      <color theme="3"/>
      <name val="Times New Roman"/>
      <family val="1"/>
    </font>
    <font>
      <sz val="16"/>
      <color rgb="FF002060"/>
      <name val="Calibri"/>
      <family val="2"/>
      <charset val="128"/>
      <scheme val="minor"/>
    </font>
    <font>
      <b/>
      <sz val="16"/>
      <color theme="3"/>
      <name val="Calibri"/>
      <family val="2"/>
      <scheme val="minor"/>
    </font>
    <font>
      <b/>
      <sz val="16"/>
      <name val="Times New Roman"/>
      <family val="1"/>
    </font>
    <font>
      <b/>
      <sz val="12"/>
      <color rgb="FF002060"/>
      <name val="Calibri"/>
      <family val="2"/>
      <scheme val="minor"/>
    </font>
    <font>
      <b/>
      <sz val="16"/>
      <color rgb="FF002060"/>
      <name val="Times New Roman"/>
      <family val="1"/>
    </font>
    <font>
      <b/>
      <sz val="14"/>
      <color rgb="FF002060"/>
      <name val="Arial Narrow"/>
      <family val="2"/>
    </font>
    <font>
      <b/>
      <sz val="20"/>
      <color theme="3"/>
      <name val="Arial Narrow"/>
      <family val="2"/>
    </font>
    <font>
      <b/>
      <sz val="16"/>
      <color rgb="FF002060"/>
      <name val="Constantia"/>
      <family val="1"/>
    </font>
    <font>
      <b/>
      <sz val="16"/>
      <color rgb="FF002060"/>
      <name val="Arial Narrow"/>
      <family val="2"/>
    </font>
    <font>
      <b/>
      <sz val="14"/>
      <color rgb="FF002060"/>
      <name val="Calibri"/>
      <family val="2"/>
      <scheme val="minor"/>
    </font>
    <font>
      <sz val="14"/>
      <color rgb="FF002060"/>
      <name val="Times New Roman"/>
      <family val="1"/>
    </font>
    <font>
      <b/>
      <sz val="22"/>
      <color rgb="FF002060"/>
      <name val="Arial Narrow"/>
      <family val="2"/>
    </font>
    <font>
      <sz val="12"/>
      <color rgb="FF002060"/>
      <name val="Calibri"/>
      <family val="2"/>
      <charset val="128"/>
      <scheme val="minor"/>
    </font>
    <font>
      <b/>
      <sz val="20"/>
      <color theme="3"/>
      <name val="Times New Roman"/>
      <family val="1"/>
    </font>
    <font>
      <b/>
      <sz val="14"/>
      <color theme="0"/>
      <name val="Calibri"/>
      <family val="2"/>
      <scheme val="minor"/>
    </font>
    <font>
      <b/>
      <sz val="18"/>
      <color rgb="FF002060"/>
      <name val="Times New Roman"/>
      <family val="1"/>
    </font>
    <font>
      <b/>
      <sz val="20"/>
      <color theme="0"/>
      <name val="Arial Narrow"/>
      <family val="2"/>
    </font>
    <font>
      <b/>
      <sz val="18"/>
      <color rgb="FF002060"/>
      <name val="Arial Narrow"/>
      <family val="2"/>
    </font>
    <font>
      <b/>
      <sz val="16"/>
      <color theme="0"/>
      <name val="Arial Narrow"/>
      <family val="2"/>
    </font>
    <font>
      <b/>
      <sz val="16"/>
      <color theme="1"/>
      <name val="Arial Narrow"/>
      <family val="2"/>
    </font>
    <font>
      <b/>
      <sz val="18"/>
      <color theme="0"/>
      <name val="Arial Narrow"/>
      <family val="2"/>
    </font>
    <font>
      <b/>
      <sz val="18"/>
      <name val="Arial Narrow"/>
      <family val="2"/>
    </font>
    <font>
      <b/>
      <sz val="20"/>
      <color rgb="FF002060"/>
      <name val="Times New Roman"/>
      <family val="1"/>
    </font>
    <font>
      <b/>
      <sz val="16"/>
      <color rgb="FF002060"/>
      <name val="Calibri"/>
      <family val="2"/>
      <charset val="128"/>
      <scheme val="minor"/>
    </font>
    <font>
      <sz val="22"/>
      <color rgb="FF002060"/>
      <name val="Calibri"/>
      <family val="2"/>
      <charset val="128"/>
      <scheme val="minor"/>
    </font>
    <font>
      <b/>
      <sz val="14"/>
      <color rgb="FF002060"/>
      <name val="Calibri"/>
      <family val="2"/>
      <charset val="128"/>
      <scheme val="minor"/>
    </font>
    <font>
      <b/>
      <sz val="16"/>
      <color theme="0"/>
      <name val="Calibri"/>
      <family val="2"/>
      <charset val="128"/>
      <scheme val="minor"/>
    </font>
    <font>
      <b/>
      <sz val="16"/>
      <color rgb="FF002060"/>
      <name val="Arial"/>
      <family val="2"/>
    </font>
    <font>
      <b/>
      <sz val="18"/>
      <color theme="1"/>
      <name val="Calibri"/>
      <family val="2"/>
      <scheme val="minor"/>
    </font>
    <font>
      <b/>
      <sz val="18"/>
      <name val="Calibri"/>
      <family val="2"/>
      <scheme val="minor"/>
    </font>
    <font>
      <b/>
      <sz val="14"/>
      <color theme="1"/>
      <name val="Calibri"/>
      <family val="2"/>
      <scheme val="minor"/>
    </font>
    <font>
      <sz val="14"/>
      <color theme="1"/>
      <name val="Calibri"/>
      <family val="2"/>
      <charset val="128"/>
      <scheme val="minor"/>
    </font>
    <font>
      <b/>
      <sz val="12"/>
      <color theme="1"/>
      <name val="Calibri"/>
      <family val="2"/>
      <charset val="128"/>
      <scheme val="minor"/>
    </font>
    <font>
      <sz val="14"/>
      <color rgb="FF002060"/>
      <name val="Calibri"/>
      <family val="2"/>
      <charset val="128"/>
      <scheme val="minor"/>
    </font>
    <font>
      <b/>
      <sz val="16"/>
      <color rgb="FF002060"/>
      <name val="Arial"/>
      <family val="1"/>
    </font>
  </fonts>
  <fills count="29">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bgColor indexed="64"/>
      </patternFill>
    </fill>
    <fill>
      <patternFill patternType="solid">
        <fgColor theme="4" tint="0.39997558519241921"/>
        <bgColor indexed="64"/>
      </patternFill>
    </fill>
    <fill>
      <patternFill patternType="solid">
        <fgColor rgb="FF057D1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rgb="FF00B050"/>
        <bgColor indexed="64"/>
      </patternFill>
    </fill>
    <fill>
      <patternFill patternType="solid">
        <fgColor theme="1" tint="0.499984740745262"/>
        <bgColor indexed="64"/>
      </patternFill>
    </fill>
    <fill>
      <patternFill patternType="solid">
        <fgColor theme="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8" tint="-0.499984740745262"/>
        <bgColor indexed="64"/>
      </patternFill>
    </fill>
    <fill>
      <patternFill patternType="solid">
        <fgColor theme="2" tint="-0.49998474074526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s>
  <cellStyleXfs count="5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9" fillId="0" borderId="0" applyFont="0" applyFill="0" applyBorder="0" applyAlignment="0" applyProtection="0"/>
    <xf numFmtId="0" fontId="11" fillId="0" borderId="0"/>
  </cellStyleXfs>
  <cellXfs count="637">
    <xf numFmtId="0" fontId="0" fillId="0" borderId="0" xfId="0"/>
    <xf numFmtId="0" fontId="0" fillId="0" borderId="1" xfId="0" applyBorder="1" applyProtection="1">
      <protection locked="0"/>
    </xf>
    <xf numFmtId="0" fontId="12" fillId="4"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vertical="center" wrapText="1"/>
      <protection locked="0"/>
    </xf>
    <xf numFmtId="0" fontId="12" fillId="4" borderId="1" xfId="0" applyFont="1" applyFill="1" applyBorder="1" applyAlignment="1" applyProtection="1">
      <alignment horizontal="left" vertical="center"/>
      <protection locked="0"/>
    </xf>
    <xf numFmtId="0" fontId="0" fillId="15" borderId="0" xfId="0" applyFill="1"/>
    <xf numFmtId="0" fontId="27" fillId="4" borderId="1" xfId="0" applyFont="1" applyFill="1" applyBorder="1" applyAlignment="1" applyProtection="1">
      <alignment horizontal="center" vertical="center"/>
      <protection locked="0"/>
    </xf>
    <xf numFmtId="0" fontId="27" fillId="4" borderId="1" xfId="0" applyFont="1" applyFill="1" applyBorder="1" applyAlignment="1" applyProtection="1">
      <alignment horizontal="center" vertical="center" wrapText="1"/>
      <protection locked="0"/>
    </xf>
    <xf numFmtId="0" fontId="27" fillId="4" borderId="1" xfId="0" applyFont="1" applyFill="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0" fontId="27" fillId="4" borderId="1" xfId="0" applyFont="1" applyFill="1" applyBorder="1" applyAlignment="1" applyProtection="1">
      <alignment horizontal="left" vertical="center"/>
      <protection locked="0"/>
    </xf>
    <xf numFmtId="0" fontId="27" fillId="0" borderId="1" xfId="0" applyFont="1" applyBorder="1" applyAlignment="1" applyProtection="1">
      <alignment horizontal="center" vertical="top"/>
      <protection locked="0"/>
    </xf>
    <xf numFmtId="0" fontId="27" fillId="0" borderId="1" xfId="0" applyFont="1" applyBorder="1" applyAlignment="1" applyProtection="1">
      <alignment horizontal="left" vertical="top"/>
      <protection locked="0"/>
    </xf>
    <xf numFmtId="0" fontId="27" fillId="4" borderId="1" xfId="0" applyFont="1" applyFill="1" applyBorder="1" applyAlignment="1" applyProtection="1">
      <alignment horizontal="center" vertical="top"/>
      <protection locked="0"/>
    </xf>
    <xf numFmtId="0" fontId="27" fillId="4" borderId="1" xfId="0" applyFont="1" applyFill="1" applyBorder="1" applyAlignment="1" applyProtection="1">
      <alignment horizontal="left" vertical="top"/>
      <protection locked="0"/>
    </xf>
    <xf numFmtId="0" fontId="27" fillId="4" borderId="1" xfId="0" applyFont="1" applyFill="1" applyBorder="1" applyAlignment="1" applyProtection="1">
      <alignment vertical="center"/>
      <protection locked="0"/>
    </xf>
    <xf numFmtId="0" fontId="27" fillId="4" borderId="1" xfId="0" applyFont="1" applyFill="1" applyBorder="1" applyAlignment="1" applyProtection="1">
      <alignment vertical="top"/>
      <protection locked="0"/>
    </xf>
    <xf numFmtId="9" fontId="36" fillId="15" borderId="1" xfId="0" applyNumberFormat="1" applyFont="1" applyFill="1" applyBorder="1" applyAlignment="1">
      <alignment horizontal="center" vertical="center" wrapText="1"/>
    </xf>
    <xf numFmtId="9" fontId="36" fillId="13" borderId="1" xfId="0" applyNumberFormat="1" applyFont="1" applyFill="1" applyBorder="1" applyAlignment="1">
      <alignment horizontal="center" vertical="center" wrapText="1"/>
    </xf>
    <xf numFmtId="9" fontId="36" fillId="2" borderId="1" xfId="0" applyNumberFormat="1" applyFont="1" applyFill="1" applyBorder="1" applyAlignment="1">
      <alignment horizontal="center" vertical="center" wrapText="1"/>
    </xf>
    <xf numFmtId="0" fontId="36" fillId="15" borderId="10" xfId="0" applyFont="1" applyFill="1" applyBorder="1" applyAlignment="1">
      <alignment horizontal="center" vertical="center" wrapText="1"/>
    </xf>
    <xf numFmtId="0" fontId="36" fillId="13" borderId="10" xfId="0" applyFont="1" applyFill="1" applyBorder="1" applyAlignment="1">
      <alignment horizontal="center" vertical="center" wrapText="1"/>
    </xf>
    <xf numFmtId="0" fontId="36" fillId="2" borderId="10" xfId="0" applyFont="1" applyFill="1" applyBorder="1" applyAlignment="1">
      <alignment horizontal="center" vertical="center" wrapText="1"/>
    </xf>
    <xf numFmtId="9" fontId="7" fillId="4" borderId="0" xfId="57" applyFont="1" applyFill="1" applyProtection="1"/>
    <xf numFmtId="0" fontId="35" fillId="4" borderId="1" xfId="0" applyFont="1" applyFill="1" applyBorder="1" applyAlignment="1" applyProtection="1">
      <alignment horizontal="center" vertical="center" wrapText="1"/>
      <protection locked="0"/>
    </xf>
    <xf numFmtId="0" fontId="35" fillId="4" borderId="1" xfId="0" applyFont="1" applyFill="1" applyBorder="1" applyAlignment="1" applyProtection="1">
      <alignment horizontal="left" vertical="center"/>
      <protection locked="0"/>
    </xf>
    <xf numFmtId="0" fontId="35" fillId="4" borderId="1" xfId="0" applyFont="1" applyFill="1" applyBorder="1" applyAlignment="1" applyProtection="1">
      <alignment vertical="center" wrapText="1"/>
      <protection locked="0"/>
    </xf>
    <xf numFmtId="0" fontId="35" fillId="4" borderId="1" xfId="0" applyFont="1" applyFill="1" applyBorder="1" applyProtection="1">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vertical="center" wrapText="1"/>
      <protection locked="0"/>
    </xf>
    <xf numFmtId="0" fontId="23" fillId="4" borderId="1" xfId="0" applyFont="1" applyFill="1" applyBorder="1" applyAlignment="1" applyProtection="1">
      <alignment horizontal="center" vertical="center"/>
      <protection locked="0"/>
    </xf>
    <xf numFmtId="0" fontId="47" fillId="4" borderId="1" xfId="0" applyFont="1" applyFill="1" applyBorder="1" applyAlignment="1" applyProtection="1">
      <alignment horizontal="center" vertical="center"/>
      <protection locked="0"/>
    </xf>
    <xf numFmtId="0" fontId="35" fillId="16" borderId="1" xfId="0" applyFont="1" applyFill="1" applyBorder="1" applyAlignment="1" applyProtection="1">
      <alignment horizontal="center" vertical="center" readingOrder="1"/>
      <protection locked="0"/>
    </xf>
    <xf numFmtId="0" fontId="43" fillId="0" borderId="1" xfId="0" applyFont="1" applyBorder="1" applyProtection="1">
      <protection locked="0"/>
    </xf>
    <xf numFmtId="0" fontId="15" fillId="4" borderId="1" xfId="0" applyFont="1" applyFill="1" applyBorder="1" applyAlignment="1" applyProtection="1">
      <alignment horizontal="center" vertical="center"/>
      <protection locked="0"/>
    </xf>
    <xf numFmtId="0" fontId="43" fillId="4" borderId="0" xfId="0" applyFont="1" applyFill="1"/>
    <xf numFmtId="0" fontId="55" fillId="4" borderId="0" xfId="0" applyFont="1" applyFill="1" applyAlignment="1">
      <alignment horizontal="center" vertical="center"/>
    </xf>
    <xf numFmtId="0" fontId="55" fillId="4" borderId="0" xfId="0" applyFont="1" applyFill="1" applyAlignment="1">
      <alignment horizontal="center" vertical="center" readingOrder="1"/>
    </xf>
    <xf numFmtId="0" fontId="56" fillId="4" borderId="0" xfId="0" applyFont="1" applyFill="1" applyAlignment="1">
      <alignment vertical="center"/>
    </xf>
    <xf numFmtId="0" fontId="43" fillId="4" borderId="0" xfId="0" applyFont="1" applyFill="1" applyAlignment="1">
      <alignment horizontal="center"/>
    </xf>
    <xf numFmtId="0" fontId="43" fillId="4" borderId="0" xfId="0" applyFont="1" applyFill="1" applyAlignment="1">
      <alignment horizontal="center" vertical="center"/>
    </xf>
    <xf numFmtId="0" fontId="39" fillId="4" borderId="1" xfId="0" applyFont="1" applyFill="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top" wrapText="1"/>
      <protection locked="0"/>
    </xf>
    <xf numFmtId="0" fontId="39" fillId="4" borderId="1" xfId="0" applyFont="1" applyFill="1" applyBorder="1" applyAlignment="1" applyProtection="1">
      <alignment horizontal="left" vertical="top" wrapText="1"/>
      <protection locked="0"/>
    </xf>
    <xf numFmtId="0" fontId="54" fillId="4" borderId="1" xfId="0" applyFont="1" applyFill="1" applyBorder="1" applyAlignment="1" applyProtection="1">
      <alignment horizontal="left" vertical="center" wrapText="1"/>
      <protection locked="0"/>
    </xf>
    <xf numFmtId="9" fontId="0" fillId="0" borderId="0" xfId="0" applyNumberFormat="1"/>
    <xf numFmtId="0" fontId="49" fillId="4" borderId="1" xfId="0" applyFont="1" applyFill="1" applyBorder="1" applyAlignment="1" applyProtection="1">
      <alignment horizontal="center" vertical="center" wrapText="1"/>
      <protection locked="0"/>
    </xf>
    <xf numFmtId="0" fontId="0" fillId="21" borderId="0" xfId="0" applyFill="1"/>
    <xf numFmtId="0" fontId="0" fillId="21" borderId="0" xfId="0" applyFill="1" applyAlignment="1">
      <alignment horizontal="center" vertical="center"/>
    </xf>
    <xf numFmtId="0" fontId="0" fillId="23" borderId="0" xfId="0" applyFill="1"/>
    <xf numFmtId="0" fontId="0" fillId="4" borderId="0" xfId="0" applyFill="1"/>
    <xf numFmtId="0" fontId="26" fillId="4" borderId="6" xfId="0" applyFont="1" applyFill="1" applyBorder="1" applyAlignment="1">
      <alignment vertical="center"/>
    </xf>
    <xf numFmtId="0" fontId="22" fillId="2" borderId="0" xfId="0" applyFont="1" applyFill="1" applyAlignment="1">
      <alignment horizontal="center" vertical="center"/>
    </xf>
    <xf numFmtId="0" fontId="22" fillId="4" borderId="0" xfId="0" applyFont="1" applyFill="1" applyAlignment="1">
      <alignment vertical="center"/>
    </xf>
    <xf numFmtId="0" fontId="26" fillId="2" borderId="9" xfId="0" applyFont="1" applyFill="1" applyBorder="1" applyAlignment="1">
      <alignment vertical="center"/>
    </xf>
    <xf numFmtId="0" fontId="25" fillId="9" borderId="10" xfId="0" applyFont="1" applyFill="1" applyBorder="1" applyAlignment="1">
      <alignment horizontal="center" vertical="center"/>
    </xf>
    <xf numFmtId="0" fontId="35" fillId="9" borderId="10" xfId="0" applyFont="1" applyFill="1" applyBorder="1" applyAlignment="1">
      <alignment horizontal="center" vertical="center" wrapText="1"/>
    </xf>
    <xf numFmtId="0" fontId="12" fillId="4" borderId="1" xfId="0" applyFont="1" applyFill="1" applyBorder="1" applyAlignment="1">
      <alignment horizontal="center" vertical="center"/>
    </xf>
    <xf numFmtId="0" fontId="35" fillId="20" borderId="1" xfId="0" applyFont="1" applyFill="1" applyBorder="1" applyAlignment="1">
      <alignment horizontal="center" vertical="center"/>
    </xf>
    <xf numFmtId="0" fontId="7" fillId="4" borderId="0" xfId="0" applyFont="1" applyFill="1"/>
    <xf numFmtId="0" fontId="28" fillId="4" borderId="1" xfId="0" applyFont="1" applyFill="1" applyBorder="1" applyAlignment="1">
      <alignment horizontal="center" vertical="center"/>
    </xf>
    <xf numFmtId="0" fontId="32" fillId="6" borderId="1" xfId="0" applyFont="1" applyFill="1" applyBorder="1" applyAlignment="1">
      <alignment horizontal="center"/>
    </xf>
    <xf numFmtId="0" fontId="25" fillId="7" borderId="1" xfId="0" applyFont="1" applyFill="1" applyBorder="1" applyAlignment="1">
      <alignment horizontal="center" vertical="center"/>
    </xf>
    <xf numFmtId="0" fontId="40" fillId="17" borderId="1" xfId="0" applyFont="1" applyFill="1" applyBorder="1" applyAlignment="1">
      <alignment horizontal="center" vertical="center"/>
    </xf>
    <xf numFmtId="0" fontId="22" fillId="4" borderId="11" xfId="0" applyFont="1" applyFill="1" applyBorder="1" applyAlignment="1">
      <alignment vertical="center"/>
    </xf>
    <xf numFmtId="0" fontId="23" fillId="4" borderId="11" xfId="0" applyFont="1" applyFill="1" applyBorder="1" applyAlignment="1">
      <alignment horizontal="center" vertical="center"/>
    </xf>
    <xf numFmtId="0" fontId="25" fillId="4" borderId="11" xfId="0" applyFont="1" applyFill="1" applyBorder="1" applyAlignment="1">
      <alignment horizontal="center" vertical="center"/>
    </xf>
    <xf numFmtId="0" fontId="26" fillId="2" borderId="10" xfId="0" applyFont="1" applyFill="1" applyBorder="1" applyAlignment="1">
      <alignment vertical="center"/>
    </xf>
    <xf numFmtId="0" fontId="25" fillId="2" borderId="3" xfId="0" applyFont="1" applyFill="1" applyBorder="1" applyAlignment="1">
      <alignment horizontal="center" vertical="center"/>
    </xf>
    <xf numFmtId="0" fontId="25" fillId="2" borderId="1" xfId="0" applyFont="1" applyFill="1" applyBorder="1" applyAlignment="1">
      <alignment horizontal="center" vertical="center"/>
    </xf>
    <xf numFmtId="0" fontId="7" fillId="23" borderId="0" xfId="0" applyFont="1" applyFill="1"/>
    <xf numFmtId="0" fontId="15" fillId="19" borderId="1" xfId="0" applyFont="1" applyFill="1" applyBorder="1" applyAlignment="1">
      <alignment horizontal="center" vertical="center"/>
    </xf>
    <xf numFmtId="9" fontId="13" fillId="4" borderId="1" xfId="0" applyNumberFormat="1" applyFont="1" applyFill="1" applyBorder="1" applyAlignment="1">
      <alignment horizontal="center" vertical="center"/>
    </xf>
    <xf numFmtId="0" fontId="39" fillId="16" borderId="1" xfId="0" applyFont="1" applyFill="1" applyBorder="1" applyAlignment="1">
      <alignment horizontal="center" vertical="center"/>
    </xf>
    <xf numFmtId="0" fontId="12" fillId="4" borderId="6" xfId="0" applyFont="1" applyFill="1" applyBorder="1" applyAlignment="1">
      <alignment horizontal="center" vertical="center"/>
    </xf>
    <xf numFmtId="0" fontId="35" fillId="4"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0" fillId="23" borderId="0" xfId="0" applyFill="1" applyAlignment="1">
      <alignment horizontal="center"/>
    </xf>
    <xf numFmtId="0" fontId="0" fillId="4" borderId="0" xfId="0" applyFill="1" applyAlignment="1">
      <alignment horizontal="center"/>
    </xf>
    <xf numFmtId="0" fontId="12" fillId="4" borderId="9" xfId="0" applyFont="1" applyFill="1" applyBorder="1" applyAlignment="1">
      <alignment horizontal="center" vertical="center"/>
    </xf>
    <xf numFmtId="0" fontId="35" fillId="4" borderId="1" xfId="0" applyFont="1" applyFill="1" applyBorder="1" applyAlignment="1">
      <alignment horizontal="center" vertical="center"/>
    </xf>
    <xf numFmtId="0" fontId="31" fillId="4" borderId="0" xfId="0" applyFont="1" applyFill="1" applyAlignment="1">
      <alignment horizontal="center"/>
    </xf>
    <xf numFmtId="0" fontId="12" fillId="4" borderId="6" xfId="0" applyFont="1" applyFill="1" applyBorder="1" applyAlignment="1">
      <alignment vertical="center"/>
    </xf>
    <xf numFmtId="0" fontId="35" fillId="24" borderId="13" xfId="0" applyFont="1" applyFill="1" applyBorder="1" applyAlignment="1">
      <alignment vertical="center" wrapText="1"/>
    </xf>
    <xf numFmtId="0" fontId="35" fillId="24" borderId="5" xfId="0" applyFont="1" applyFill="1" applyBorder="1" applyAlignment="1">
      <alignment vertical="center" wrapText="1"/>
    </xf>
    <xf numFmtId="0" fontId="12" fillId="4" borderId="9" xfId="0" applyFont="1" applyFill="1" applyBorder="1" applyAlignment="1">
      <alignment vertical="center"/>
    </xf>
    <xf numFmtId="0" fontId="35" fillId="24" borderId="24" xfId="0" applyFont="1" applyFill="1" applyBorder="1" applyAlignment="1">
      <alignment vertical="center" wrapText="1"/>
    </xf>
    <xf numFmtId="0" fontId="35" fillId="24" borderId="4" xfId="0" applyFont="1" applyFill="1" applyBorder="1" applyAlignment="1">
      <alignment vertical="center" wrapText="1"/>
    </xf>
    <xf numFmtId="0" fontId="12" fillId="4" borderId="10" xfId="0" applyFont="1" applyFill="1" applyBorder="1" applyAlignment="1">
      <alignment horizontal="center" vertical="center"/>
    </xf>
    <xf numFmtId="0" fontId="12" fillId="4" borderId="0" xfId="0" applyFont="1" applyFill="1" applyAlignment="1">
      <alignment vertical="center"/>
    </xf>
    <xf numFmtId="0" fontId="16" fillId="4" borderId="0" xfId="0" applyFont="1" applyFill="1"/>
    <xf numFmtId="0" fontId="16" fillId="4" borderId="0" xfId="0" applyFont="1" applyFill="1" applyAlignment="1">
      <alignment horizontal="center" vertical="center"/>
    </xf>
    <xf numFmtId="0" fontId="0" fillId="4" borderId="0" xfId="0" applyFill="1" applyAlignment="1">
      <alignment horizontal="center" vertical="center"/>
    </xf>
    <xf numFmtId="0" fontId="4" fillId="23" borderId="0" xfId="0" applyFont="1" applyFill="1" applyAlignment="1">
      <alignment horizontal="left" vertical="top"/>
    </xf>
    <xf numFmtId="0" fontId="4" fillId="0" borderId="0" xfId="0" applyFont="1" applyAlignment="1">
      <alignment horizontal="left" vertical="top"/>
    </xf>
    <xf numFmtId="0" fontId="0" fillId="2" borderId="0" xfId="0" applyFill="1"/>
    <xf numFmtId="0" fontId="28" fillId="2" borderId="10"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23" fillId="14"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4" fillId="23" borderId="0" xfId="0" applyFont="1" applyFill="1" applyAlignment="1">
      <alignment horizontal="left" vertical="center"/>
    </xf>
    <xf numFmtId="0" fontId="4" fillId="0" borderId="0" xfId="0" applyFont="1" applyAlignment="1">
      <alignment horizontal="left" vertical="center"/>
    </xf>
    <xf numFmtId="0" fontId="28" fillId="12" borderId="1" xfId="0" applyFont="1" applyFill="1" applyBorder="1" applyAlignment="1">
      <alignment horizontal="center" vertical="center" wrapText="1"/>
    </xf>
    <xf numFmtId="0" fontId="25" fillId="12" borderId="1" xfId="0" applyFont="1" applyFill="1" applyBorder="1" applyAlignment="1">
      <alignment horizontal="center" vertical="center"/>
    </xf>
    <xf numFmtId="0" fontId="0" fillId="23" borderId="0" xfId="0" applyFill="1" applyAlignment="1">
      <alignment horizontal="center" vertical="center"/>
    </xf>
    <xf numFmtId="0" fontId="12" fillId="16" borderId="1" xfId="0" applyFont="1" applyFill="1" applyBorder="1" applyAlignment="1">
      <alignment horizontal="center" vertical="center" wrapText="1"/>
    </xf>
    <xf numFmtId="0" fontId="40" fillId="16" borderId="1" xfId="0" applyFont="1" applyFill="1" applyBorder="1" applyAlignment="1">
      <alignment horizontal="center" vertical="center"/>
    </xf>
    <xf numFmtId="0" fontId="0" fillId="10" borderId="0" xfId="0" applyFill="1"/>
    <xf numFmtId="0" fontId="28" fillId="13" borderId="3" xfId="0" applyFont="1" applyFill="1" applyBorder="1" applyAlignment="1">
      <alignment horizontal="center" vertical="center" wrapText="1"/>
    </xf>
    <xf numFmtId="0" fontId="28" fillId="13" borderId="1" xfId="0" applyFont="1" applyFill="1" applyBorder="1" applyAlignment="1">
      <alignment horizontal="center" vertical="center" wrapText="1"/>
    </xf>
    <xf numFmtId="0" fontId="25" fillId="11" borderId="1" xfId="0" applyFont="1" applyFill="1" applyBorder="1" applyAlignment="1">
      <alignment horizontal="center" vertical="center"/>
    </xf>
    <xf numFmtId="0" fontId="15" fillId="26" borderId="1" xfId="0" applyFont="1" applyFill="1" applyBorder="1" applyAlignment="1">
      <alignment horizontal="center" vertical="center"/>
    </xf>
    <xf numFmtId="0" fontId="27" fillId="2" borderId="1" xfId="0" applyFont="1" applyFill="1" applyBorder="1" applyAlignment="1">
      <alignment horizontal="center" vertical="center"/>
    </xf>
    <xf numFmtId="9" fontId="13" fillId="6" borderId="1" xfId="0" applyNumberFormat="1" applyFont="1" applyFill="1" applyBorder="1" applyAlignment="1">
      <alignment horizontal="center" vertical="center"/>
    </xf>
    <xf numFmtId="0" fontId="27" fillId="4" borderId="1" xfId="0" applyFont="1" applyFill="1" applyBorder="1" applyAlignment="1">
      <alignment horizontal="center" vertical="center"/>
    </xf>
    <xf numFmtId="0" fontId="39" fillId="4" borderId="1" xfId="0" applyFont="1" applyFill="1" applyBorder="1" applyAlignment="1">
      <alignment horizontal="center" vertical="center" wrapText="1" readingOrder="1"/>
    </xf>
    <xf numFmtId="0" fontId="27" fillId="2" borderId="1" xfId="0" applyFont="1" applyFill="1" applyBorder="1" applyAlignment="1">
      <alignment vertical="center"/>
    </xf>
    <xf numFmtId="0" fontId="12" fillId="3" borderId="3" xfId="0" applyFont="1" applyFill="1" applyBorder="1" applyAlignment="1">
      <alignment vertical="center" readingOrder="1"/>
    </xf>
    <xf numFmtId="9" fontId="12" fillId="4" borderId="6" xfId="0" applyNumberFormat="1" applyFont="1" applyFill="1" applyBorder="1" applyAlignment="1">
      <alignment horizontal="center" vertical="center"/>
    </xf>
    <xf numFmtId="9" fontId="12" fillId="4" borderId="9" xfId="0" applyNumberFormat="1" applyFont="1" applyFill="1" applyBorder="1" applyAlignment="1">
      <alignment horizontal="center" vertical="center"/>
    </xf>
    <xf numFmtId="0" fontId="27" fillId="4"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2" xfId="0" applyFont="1" applyFill="1" applyBorder="1" applyAlignment="1">
      <alignment vertical="center" wrapText="1" readingOrder="1"/>
    </xf>
    <xf numFmtId="0" fontId="27" fillId="3" borderId="12" xfId="0" applyFont="1" applyFill="1" applyBorder="1" applyAlignment="1">
      <alignment vertical="center" wrapText="1" readingOrder="1"/>
    </xf>
    <xf numFmtId="0" fontId="27" fillId="3" borderId="3" xfId="0" applyFont="1" applyFill="1" applyBorder="1" applyAlignment="1">
      <alignment vertical="center" readingOrder="1"/>
    </xf>
    <xf numFmtId="0" fontId="27" fillId="3" borderId="2" xfId="0" applyFont="1" applyFill="1" applyBorder="1" applyAlignment="1">
      <alignment vertical="center" wrapText="1"/>
    </xf>
    <xf numFmtId="0" fontId="27" fillId="3" borderId="12" xfId="0" applyFont="1" applyFill="1" applyBorder="1" applyAlignment="1">
      <alignment vertical="center" wrapText="1"/>
    </xf>
    <xf numFmtId="0" fontId="27" fillId="3" borderId="3" xfId="0" applyFont="1" applyFill="1" applyBorder="1" applyAlignment="1">
      <alignment vertical="center" wrapText="1"/>
    </xf>
    <xf numFmtId="0" fontId="12" fillId="0" borderId="0" xfId="0" applyFont="1" applyAlignment="1">
      <alignment horizontal="left" vertical="top"/>
    </xf>
    <xf numFmtId="0" fontId="59" fillId="13" borderId="1" xfId="0" applyFont="1" applyFill="1" applyBorder="1" applyAlignment="1">
      <alignment horizontal="center" vertical="center" wrapText="1"/>
    </xf>
    <xf numFmtId="0" fontId="12" fillId="0" borderId="6" xfId="0" applyFont="1" applyBorder="1" applyAlignment="1">
      <alignment horizontal="center"/>
    </xf>
    <xf numFmtId="0" fontId="12" fillId="0" borderId="9" xfId="0" applyFont="1" applyBorder="1" applyAlignment="1">
      <alignment horizontal="center"/>
    </xf>
    <xf numFmtId="0" fontId="28" fillId="23" borderId="9" xfId="0" applyFont="1" applyFill="1" applyBorder="1" applyAlignment="1">
      <alignment horizontal="center" vertical="center"/>
    </xf>
    <xf numFmtId="0" fontId="41" fillId="0" borderId="0" xfId="0" applyFont="1" applyAlignment="1">
      <alignment horizontal="center" vertical="center"/>
    </xf>
    <xf numFmtId="0" fontId="41" fillId="2" borderId="0" xfId="0" applyFont="1" applyFill="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2" fillId="0" borderId="1" xfId="0" applyFont="1" applyBorder="1" applyAlignment="1">
      <alignment horizontal="center" vertical="top" wrapText="1" readingOrder="1"/>
    </xf>
    <xf numFmtId="0" fontId="16" fillId="0" borderId="0" xfId="0" applyFont="1"/>
    <xf numFmtId="0" fontId="16" fillId="0" borderId="0" xfId="0" applyFont="1" applyAlignment="1">
      <alignment wrapText="1"/>
    </xf>
    <xf numFmtId="0" fontId="21" fillId="0" borderId="0" xfId="0" applyFont="1"/>
    <xf numFmtId="0" fontId="62" fillId="0" borderId="0" xfId="0" applyFont="1" applyAlignment="1">
      <alignment wrapText="1"/>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21" fillId="0" borderId="0" xfId="0" applyFont="1" applyAlignment="1">
      <alignment horizontal="center" vertical="center"/>
    </xf>
    <xf numFmtId="0" fontId="0" fillId="9" borderId="11" xfId="0" applyFill="1" applyBorder="1" applyAlignment="1">
      <alignment horizontal="center" vertical="center"/>
    </xf>
    <xf numFmtId="0" fontId="0" fillId="9" borderId="11" xfId="0" applyFill="1" applyBorder="1" applyAlignment="1">
      <alignment horizontal="center"/>
    </xf>
    <xf numFmtId="0" fontId="0" fillId="9" borderId="11" xfId="0" applyFill="1" applyBorder="1"/>
    <xf numFmtId="0" fontId="4" fillId="3" borderId="0" xfId="0" applyFont="1" applyFill="1" applyAlignment="1">
      <alignment horizontal="left" vertical="top"/>
    </xf>
    <xf numFmtId="0" fontId="0" fillId="3" borderId="0" xfId="0" applyFill="1" applyAlignment="1">
      <alignment horizontal="center" vertical="center"/>
    </xf>
    <xf numFmtId="0" fontId="0" fillId="2" borderId="0" xfId="0" applyFill="1" applyAlignment="1">
      <alignment horizontal="center"/>
    </xf>
    <xf numFmtId="0" fontId="25" fillId="2" borderId="10" xfId="0" applyFont="1" applyFill="1" applyBorder="1" applyAlignment="1">
      <alignment horizontal="center" vertical="center"/>
    </xf>
    <xf numFmtId="0" fontId="15" fillId="14" borderId="1" xfId="0" applyFont="1" applyFill="1" applyBorder="1" applyAlignment="1">
      <alignment horizontal="center" vertical="center"/>
    </xf>
    <xf numFmtId="0" fontId="28" fillId="6" borderId="1" xfId="0" applyFont="1" applyFill="1" applyBorder="1" applyAlignment="1">
      <alignment horizontal="center" vertical="center"/>
    </xf>
    <xf numFmtId="0" fontId="4" fillId="3" borderId="0" xfId="0" applyFont="1" applyFill="1" applyAlignment="1">
      <alignment horizontal="left" vertical="center"/>
    </xf>
    <xf numFmtId="0" fontId="28" fillId="12" borderId="1" xfId="0" applyFont="1" applyFill="1" applyBorder="1" applyAlignment="1">
      <alignment horizontal="center" vertical="center"/>
    </xf>
    <xf numFmtId="0" fontId="12" fillId="16" borderId="1" xfId="0" applyFont="1" applyFill="1" applyBorder="1" applyAlignment="1">
      <alignment horizontal="center" vertical="center"/>
    </xf>
    <xf numFmtId="0" fontId="25" fillId="13" borderId="3" xfId="0" applyFont="1" applyFill="1" applyBorder="1" applyAlignment="1">
      <alignment horizontal="center" vertical="center"/>
    </xf>
    <xf numFmtId="0" fontId="25" fillId="13" borderId="1"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3" xfId="0" applyFont="1" applyFill="1" applyBorder="1" applyAlignment="1">
      <alignment horizontal="left" vertical="center" wrapText="1"/>
    </xf>
    <xf numFmtId="0" fontId="0" fillId="3" borderId="0" xfId="0" applyFill="1" applyAlignment="1">
      <alignment horizontal="left" wrapText="1"/>
    </xf>
    <xf numFmtId="0" fontId="0" fillId="0" borderId="0" xfId="0" applyAlignment="1">
      <alignment horizontal="left" wrapText="1"/>
    </xf>
    <xf numFmtId="0" fontId="14" fillId="4"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50" fillId="3" borderId="12" xfId="0" applyFont="1" applyFill="1" applyBorder="1" applyAlignment="1">
      <alignment horizontal="center" vertical="center" wrapText="1"/>
    </xf>
    <xf numFmtId="0" fontId="50" fillId="3" borderId="12" xfId="0" applyFont="1" applyFill="1" applyBorder="1" applyAlignment="1">
      <alignment horizontal="left" vertical="center" wrapText="1"/>
    </xf>
    <xf numFmtId="0" fontId="39" fillId="8" borderId="1" xfId="0" applyFont="1" applyFill="1" applyBorder="1" applyAlignment="1">
      <alignment horizontal="center" vertical="center" wrapText="1" readingOrder="1"/>
    </xf>
    <xf numFmtId="0" fontId="39" fillId="8" borderId="1" xfId="0" applyFont="1" applyFill="1" applyBorder="1" applyAlignment="1">
      <alignment horizontal="center" vertical="center" wrapText="1"/>
    </xf>
    <xf numFmtId="0" fontId="39" fillId="3" borderId="12" xfId="0" applyFont="1" applyFill="1" applyBorder="1" applyAlignment="1">
      <alignment horizontal="left" vertical="top" wrapText="1"/>
    </xf>
    <xf numFmtId="0" fontId="39" fillId="3" borderId="12" xfId="0" applyFont="1" applyFill="1" applyBorder="1" applyAlignment="1">
      <alignment horizontal="center" vertical="top" wrapText="1"/>
    </xf>
    <xf numFmtId="0" fontId="14" fillId="0" borderId="1" xfId="0" applyFont="1" applyBorder="1" applyAlignment="1">
      <alignment horizontal="center" vertical="center" wrapText="1"/>
    </xf>
    <xf numFmtId="0" fontId="4" fillId="3" borderId="0" xfId="0" applyFont="1" applyFill="1" applyAlignment="1">
      <alignment horizontal="left" vertical="center" wrapText="1" readingOrder="1"/>
    </xf>
    <xf numFmtId="0" fontId="4" fillId="3" borderId="0" xfId="0" applyFont="1" applyFill="1" applyAlignment="1">
      <alignment horizontal="left" vertical="top" wrapText="1" readingOrder="1"/>
    </xf>
    <xf numFmtId="0" fontId="36" fillId="4"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1" xfId="0" applyFont="1" applyFill="1" applyBorder="1" applyAlignment="1">
      <alignment horizontal="left" vertical="top" wrapText="1"/>
    </xf>
    <xf numFmtId="0" fontId="12" fillId="0" borderId="1" xfId="0" applyFont="1" applyBorder="1" applyAlignment="1">
      <alignment horizontal="center" vertical="center" wrapText="1"/>
    </xf>
    <xf numFmtId="0" fontId="36" fillId="4" borderId="10" xfId="0" applyFont="1" applyFill="1" applyBorder="1" applyAlignment="1">
      <alignment horizontal="center" vertical="center" wrapText="1"/>
    </xf>
    <xf numFmtId="0" fontId="0" fillId="0" borderId="0" xfId="0" applyAlignment="1">
      <alignment horizontal="center" vertical="center"/>
    </xf>
    <xf numFmtId="0" fontId="35" fillId="10" borderId="0" xfId="0" applyFont="1" applyFill="1" applyAlignment="1">
      <alignment horizontal="center" vertical="center" readingOrder="1"/>
    </xf>
    <xf numFmtId="0" fontId="0" fillId="0" borderId="0" xfId="0" applyAlignment="1">
      <alignment horizontal="center"/>
    </xf>
    <xf numFmtId="0" fontId="20" fillId="0" borderId="0" xfId="0" applyFont="1" applyAlignment="1">
      <alignment horizontal="center"/>
    </xf>
    <xf numFmtId="0" fontId="39" fillId="4" borderId="1" xfId="0" applyFont="1" applyFill="1" applyBorder="1" applyAlignment="1" applyProtection="1">
      <alignment horizontal="center" vertical="center" wrapText="1" readingOrder="1"/>
      <protection locked="0"/>
    </xf>
    <xf numFmtId="0" fontId="22" fillId="2" borderId="0" xfId="0" applyFont="1" applyFill="1" applyAlignment="1">
      <alignment vertical="center"/>
    </xf>
    <xf numFmtId="0" fontId="37" fillId="16" borderId="1" xfId="0" applyFont="1" applyFill="1" applyBorder="1" applyAlignment="1">
      <alignment horizontal="center" vertical="center"/>
    </xf>
    <xf numFmtId="0" fontId="36" fillId="17" borderId="12" xfId="0" applyFont="1" applyFill="1" applyBorder="1" applyAlignment="1">
      <alignment horizontal="center" vertical="center"/>
    </xf>
    <xf numFmtId="0" fontId="53" fillId="3" borderId="2" xfId="0" applyFont="1" applyFill="1" applyBorder="1" applyAlignment="1">
      <alignment horizontal="center" vertical="center" wrapText="1" readingOrder="2"/>
    </xf>
    <xf numFmtId="0" fontId="48" fillId="4" borderId="1" xfId="0" applyFont="1" applyFill="1" applyBorder="1" applyAlignment="1">
      <alignment horizontal="center" vertical="center" wrapText="1"/>
    </xf>
    <xf numFmtId="0" fontId="53" fillId="0" borderId="2" xfId="0" applyFont="1" applyBorder="1" applyAlignment="1">
      <alignment horizontal="center" vertical="center" wrapText="1" readingOrder="2"/>
    </xf>
    <xf numFmtId="0" fontId="4" fillId="17" borderId="12" xfId="0" applyFont="1" applyFill="1" applyBorder="1" applyAlignment="1">
      <alignment horizontal="center" vertical="center"/>
    </xf>
    <xf numFmtId="0" fontId="35" fillId="3" borderId="2" xfId="0" applyFont="1" applyFill="1" applyBorder="1" applyAlignment="1">
      <alignment horizontal="center" vertical="center" wrapText="1" readingOrder="2"/>
    </xf>
    <xf numFmtId="0" fontId="4" fillId="4" borderId="1" xfId="0" applyFont="1" applyFill="1" applyBorder="1" applyAlignment="1">
      <alignment horizontal="left" vertical="center"/>
    </xf>
    <xf numFmtId="0" fontId="10"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4" borderId="0" xfId="0" applyFont="1" applyFill="1" applyAlignment="1">
      <alignment horizontal="left" vertical="top"/>
    </xf>
    <xf numFmtId="0" fontId="60" fillId="8"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35" fillId="0" borderId="1" xfId="0" applyFont="1" applyBorder="1" applyAlignment="1">
      <alignment horizontal="center" vertical="center" wrapText="1"/>
    </xf>
    <xf numFmtId="9" fontId="36" fillId="4" borderId="1" xfId="0" applyNumberFormat="1" applyFont="1" applyFill="1" applyBorder="1" applyAlignment="1">
      <alignment horizontal="center" vertical="center"/>
    </xf>
    <xf numFmtId="9" fontId="36" fillId="4" borderId="1" xfId="57" applyFont="1" applyFill="1" applyBorder="1" applyAlignment="1">
      <alignment horizontal="center" vertical="center"/>
    </xf>
    <xf numFmtId="0" fontId="56" fillId="4" borderId="0" xfId="0" applyFont="1" applyFill="1" applyAlignment="1">
      <alignment horizontal="center" vertical="center"/>
    </xf>
    <xf numFmtId="0" fontId="64" fillId="4" borderId="0" xfId="0" applyFont="1" applyFill="1"/>
    <xf numFmtId="0" fontId="39" fillId="4" borderId="1" xfId="0" applyFont="1" applyFill="1" applyBorder="1" applyAlignment="1">
      <alignment horizontal="center" vertical="center" wrapText="1" readingOrder="2"/>
    </xf>
    <xf numFmtId="0" fontId="0" fillId="4" borderId="0" xfId="0" applyFill="1" applyAlignment="1">
      <alignment horizontal="center"/>
    </xf>
    <xf numFmtId="0" fontId="12" fillId="4" borderId="9" xfId="0" applyFont="1" applyFill="1" applyBorder="1" applyAlignment="1">
      <alignment horizontal="center" vertical="center"/>
    </xf>
    <xf numFmtId="0" fontId="0" fillId="9" borderId="11" xfId="0" applyFill="1" applyBorder="1" applyAlignment="1">
      <alignment horizontal="center"/>
    </xf>
    <xf numFmtId="0" fontId="28" fillId="2" borderId="6"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7" fillId="2" borderId="6"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0" xfId="0" applyFont="1" applyFill="1" applyBorder="1" applyAlignment="1">
      <alignment horizontal="center" vertical="center"/>
    </xf>
    <xf numFmtId="0" fontId="0" fillId="0" borderId="0" xfId="0" applyAlignment="1">
      <alignment horizontal="right" vertical="center"/>
    </xf>
    <xf numFmtId="0" fontId="0" fillId="9" borderId="11" xfId="0" applyFill="1" applyBorder="1" applyAlignment="1">
      <alignment horizontal="right" vertical="center" readingOrder="2"/>
    </xf>
    <xf numFmtId="0" fontId="0" fillId="4" borderId="0" xfId="0" applyFill="1" applyAlignment="1">
      <alignment horizontal="right" vertical="center" readingOrder="2"/>
    </xf>
    <xf numFmtId="0" fontId="22" fillId="4" borderId="0" xfId="0" applyFont="1" applyFill="1" applyAlignment="1">
      <alignment horizontal="right" vertical="center" readingOrder="2"/>
    </xf>
    <xf numFmtId="0" fontId="58" fillId="0" borderId="1" xfId="0" applyFont="1" applyBorder="1" applyAlignment="1">
      <alignment horizontal="right" vertical="center" wrapText="1" readingOrder="2"/>
    </xf>
    <xf numFmtId="0" fontId="65" fillId="0" borderId="1" xfId="0" applyFont="1" applyBorder="1" applyAlignment="1">
      <alignment horizontal="right" vertical="center" wrapText="1" readingOrder="2"/>
    </xf>
    <xf numFmtId="0" fontId="0" fillId="0" borderId="0" xfId="0" applyAlignment="1">
      <alignment horizontal="right" vertical="center" readingOrder="2"/>
    </xf>
    <xf numFmtId="0" fontId="4" fillId="3" borderId="0" xfId="0" applyFont="1" applyFill="1" applyAlignment="1">
      <alignment horizontal="right" vertical="center"/>
    </xf>
    <xf numFmtId="0" fontId="0" fillId="9" borderId="11" xfId="0" applyFill="1" applyBorder="1" applyAlignment="1">
      <alignment horizontal="right"/>
    </xf>
    <xf numFmtId="0" fontId="15" fillId="26" borderId="1" xfId="0" applyFont="1" applyFill="1" applyBorder="1" applyAlignment="1">
      <alignment horizontal="right" vertical="center"/>
    </xf>
    <xf numFmtId="0" fontId="0" fillId="3" borderId="0" xfId="0" applyFill="1" applyAlignment="1">
      <alignment horizontal="right" vertical="center" wrapText="1"/>
    </xf>
    <xf numFmtId="0" fontId="61" fillId="3" borderId="0" xfId="0" applyFont="1" applyFill="1" applyAlignment="1">
      <alignment horizontal="right" vertical="center" wrapText="1"/>
    </xf>
    <xf numFmtId="0" fontId="6" fillId="0" borderId="0" xfId="0" applyFont="1" applyAlignment="1">
      <alignment horizontal="right" vertical="center"/>
    </xf>
    <xf numFmtId="0" fontId="0" fillId="0" borderId="0" xfId="0" applyAlignment="1">
      <alignment horizontal="right"/>
    </xf>
    <xf numFmtId="0" fontId="0" fillId="2" borderId="0" xfId="0" applyFill="1" applyAlignment="1">
      <alignment horizontal="right" vertical="center"/>
    </xf>
    <xf numFmtId="0" fontId="0" fillId="4" borderId="0" xfId="0" applyFill="1" applyAlignment="1">
      <alignment horizontal="right" vertical="center" wrapText="1" readingOrder="2"/>
    </xf>
    <xf numFmtId="0" fontId="22" fillId="4" borderId="0" xfId="0" applyFont="1" applyFill="1" applyAlignment="1">
      <alignment horizontal="right" vertical="center" wrapText="1" readingOrder="2"/>
    </xf>
    <xf numFmtId="0" fontId="35" fillId="3" borderId="2" xfId="0" applyFont="1" applyFill="1" applyBorder="1" applyAlignment="1">
      <alignment horizontal="right" vertical="center" wrapText="1" readingOrder="2"/>
    </xf>
    <xf numFmtId="0" fontId="16" fillId="0" borderId="0" xfId="0" applyFont="1" applyAlignment="1">
      <alignment horizontal="right" vertical="center" wrapText="1" readingOrder="2"/>
    </xf>
    <xf numFmtId="0" fontId="0" fillId="0" borderId="0" xfId="0" applyAlignment="1">
      <alignment horizontal="right" vertical="center" wrapText="1" readingOrder="2"/>
    </xf>
    <xf numFmtId="0" fontId="35" fillId="3" borderId="12" xfId="0" applyFont="1" applyFill="1" applyBorder="1" applyAlignment="1">
      <alignment horizontal="center" vertical="center" wrapText="1" readingOrder="1"/>
    </xf>
    <xf numFmtId="0" fontId="12" fillId="0" borderId="0" xfId="0" applyFont="1" applyAlignment="1">
      <alignment horizontal="center"/>
    </xf>
    <xf numFmtId="0" fontId="18" fillId="0" borderId="0" xfId="0" applyFont="1" applyAlignment="1">
      <alignment horizontal="center"/>
    </xf>
    <xf numFmtId="0" fontId="16" fillId="4" borderId="2"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4" borderId="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readingOrder="1"/>
      <protection locked="0"/>
    </xf>
    <xf numFmtId="0" fontId="16" fillId="4" borderId="3" xfId="0" applyFont="1" applyFill="1" applyBorder="1" applyAlignment="1" applyProtection="1">
      <alignment horizontal="right" vertical="center" readingOrder="1"/>
      <protection locked="0"/>
    </xf>
    <xf numFmtId="0" fontId="35" fillId="3" borderId="12" xfId="0" applyFont="1" applyFill="1" applyBorder="1" applyAlignment="1">
      <alignment horizontal="right" vertical="center" wrapText="1" readingOrder="1"/>
    </xf>
    <xf numFmtId="0" fontId="35" fillId="3" borderId="3" xfId="0" applyFont="1" applyFill="1" applyBorder="1" applyAlignment="1">
      <alignment horizontal="right" vertical="center" wrapText="1" readingOrder="1"/>
    </xf>
    <xf numFmtId="0" fontId="16" fillId="0" borderId="0" xfId="0" applyFont="1" applyAlignment="1">
      <alignment horizontal="right"/>
    </xf>
    <xf numFmtId="0" fontId="38" fillId="4" borderId="10" xfId="0" applyFont="1" applyFill="1" applyBorder="1" applyAlignment="1">
      <alignment horizontal="right" vertical="center" wrapText="1" readingOrder="2"/>
    </xf>
    <xf numFmtId="0" fontId="38" fillId="0" borderId="10" xfId="0" applyFont="1" applyBorder="1" applyAlignment="1">
      <alignment horizontal="right" vertical="center" wrapText="1" readingOrder="2"/>
    </xf>
    <xf numFmtId="0" fontId="38" fillId="4" borderId="1" xfId="0" applyFont="1" applyFill="1" applyBorder="1" applyAlignment="1">
      <alignment horizontal="right" vertical="center" wrapText="1" readingOrder="2"/>
    </xf>
    <xf numFmtId="0" fontId="22" fillId="4" borderId="11" xfId="0" applyFont="1" applyFill="1" applyBorder="1" applyAlignment="1">
      <alignment horizontal="right" vertical="center" readingOrder="2"/>
    </xf>
    <xf numFmtId="0" fontId="16" fillId="4" borderId="2" xfId="0" applyFont="1" applyFill="1" applyBorder="1" applyAlignment="1" applyProtection="1">
      <alignment horizontal="right" vertical="center" readingOrder="2"/>
      <protection locked="0"/>
    </xf>
    <xf numFmtId="0" fontId="16" fillId="4" borderId="12" xfId="0" applyFont="1" applyFill="1" applyBorder="1" applyAlignment="1" applyProtection="1">
      <alignment horizontal="right" vertical="center" readingOrder="2"/>
      <protection locked="0"/>
    </xf>
    <xf numFmtId="0" fontId="16" fillId="4" borderId="3" xfId="0" applyFont="1" applyFill="1" applyBorder="1" applyAlignment="1" applyProtection="1">
      <alignment horizontal="right" vertical="center" readingOrder="2"/>
      <protection locked="0"/>
    </xf>
    <xf numFmtId="0" fontId="33" fillId="16" borderId="1" xfId="0" applyFont="1" applyFill="1" applyBorder="1" applyAlignment="1" applyProtection="1">
      <alignment horizontal="center" vertical="center" readingOrder="2"/>
      <protection locked="0"/>
    </xf>
    <xf numFmtId="0" fontId="0" fillId="21" borderId="0" xfId="0" applyFill="1" applyAlignment="1">
      <alignment horizontal="center" vertical="center" readingOrder="2"/>
    </xf>
    <xf numFmtId="0" fontId="0" fillId="4" borderId="11" xfId="0" applyFill="1" applyBorder="1" applyAlignment="1">
      <alignment horizontal="center" vertical="center" readingOrder="2"/>
    </xf>
    <xf numFmtId="0" fontId="16" fillId="4" borderId="0" xfId="0" applyFont="1" applyFill="1" applyAlignment="1">
      <alignment horizontal="center" vertical="center" readingOrder="2"/>
    </xf>
    <xf numFmtId="0" fontId="0" fillId="4" borderId="0" xfId="0" applyFill="1" applyAlignment="1">
      <alignment horizontal="center" vertical="center" readingOrder="2"/>
    </xf>
    <xf numFmtId="0" fontId="0" fillId="21" borderId="0" xfId="0" applyFill="1" applyAlignment="1">
      <alignment horizontal="right" vertical="center" readingOrder="2"/>
    </xf>
    <xf numFmtId="0" fontId="19" fillId="21" borderId="0" xfId="0" applyFont="1" applyFill="1" applyAlignment="1">
      <alignment vertical="center"/>
    </xf>
    <xf numFmtId="0" fontId="0" fillId="4" borderId="11" xfId="0" applyFill="1" applyBorder="1" applyAlignment="1">
      <alignment horizontal="right" vertical="center" readingOrder="2"/>
    </xf>
    <xf numFmtId="0" fontId="0" fillId="4" borderId="0" xfId="0" applyFill="1" applyAlignment="1" applyProtection="1">
      <alignment horizontal="right" vertical="center" readingOrder="2"/>
      <protection locked="0"/>
    </xf>
    <xf numFmtId="0" fontId="16" fillId="4" borderId="0" xfId="0" applyFont="1" applyFill="1" applyAlignment="1">
      <alignment horizontal="right" vertical="center" readingOrder="2"/>
    </xf>
    <xf numFmtId="0" fontId="19" fillId="4" borderId="0" xfId="0" applyFont="1" applyFill="1" applyAlignment="1">
      <alignment vertical="center"/>
    </xf>
    <xf numFmtId="0" fontId="22" fillId="2" borderId="0" xfId="0" applyFont="1" applyFill="1" applyAlignment="1">
      <alignment horizontal="center" vertical="center" readingOrder="2"/>
    </xf>
    <xf numFmtId="0" fontId="22" fillId="2" borderId="11" xfId="0" applyFont="1" applyFill="1" applyBorder="1" applyAlignment="1">
      <alignment horizontal="center" vertical="center" readingOrder="2"/>
    </xf>
    <xf numFmtId="0" fontId="29" fillId="4" borderId="7" xfId="0" applyFont="1" applyFill="1" applyBorder="1" applyAlignment="1">
      <alignment horizontal="center" vertical="center" readingOrder="2"/>
    </xf>
    <xf numFmtId="0" fontId="29" fillId="4" borderId="2" xfId="0" applyFont="1" applyFill="1" applyBorder="1" applyAlignment="1">
      <alignment horizontal="center" vertical="center" readingOrder="2"/>
    </xf>
    <xf numFmtId="0" fontId="29" fillId="0" borderId="7" xfId="0" applyFont="1" applyBorder="1" applyAlignment="1">
      <alignment horizontal="center" vertical="center" readingOrder="2"/>
    </xf>
    <xf numFmtId="0" fontId="29" fillId="0" borderId="2" xfId="0" applyFont="1" applyBorder="1" applyAlignment="1">
      <alignment horizontal="center" vertical="center" readingOrder="2"/>
    </xf>
    <xf numFmtId="0" fontId="0" fillId="21" borderId="0" xfId="0" applyFill="1" applyAlignment="1">
      <alignment horizontal="center"/>
    </xf>
    <xf numFmtId="0" fontId="16" fillId="4" borderId="0" xfId="0" applyFont="1" applyFill="1" applyAlignment="1">
      <alignment horizontal="center"/>
    </xf>
    <xf numFmtId="0" fontId="16" fillId="4" borderId="0" xfId="0" applyFont="1" applyFill="1" applyAlignment="1">
      <alignment horizontal="center" vertical="top" readingOrder="1"/>
    </xf>
    <xf numFmtId="0" fontId="4" fillId="4" borderId="0" xfId="0" applyFont="1" applyFill="1" applyAlignment="1">
      <alignment horizontal="center" vertical="top" readingOrder="1"/>
    </xf>
    <xf numFmtId="0" fontId="4" fillId="4" borderId="1" xfId="0" applyFont="1" applyFill="1" applyBorder="1" applyAlignment="1" applyProtection="1">
      <alignment horizontal="center" vertical="center" readingOrder="1"/>
      <protection locked="0"/>
    </xf>
    <xf numFmtId="0" fontId="56" fillId="28" borderId="1" xfId="0" applyFont="1" applyFill="1" applyBorder="1" applyAlignment="1">
      <alignment horizontal="center" vertical="center"/>
    </xf>
    <xf numFmtId="0" fontId="57" fillId="28" borderId="15" xfId="0" applyFont="1" applyFill="1" applyBorder="1" applyAlignment="1">
      <alignment horizontal="center" vertical="center" wrapText="1"/>
    </xf>
    <xf numFmtId="0" fontId="57" fillId="28" borderId="16" xfId="0" applyFont="1" applyFill="1" applyBorder="1" applyAlignment="1">
      <alignment horizontal="center" vertical="center" wrapText="1"/>
    </xf>
    <xf numFmtId="0" fontId="57" fillId="28" borderId="17" xfId="0" applyFont="1" applyFill="1" applyBorder="1" applyAlignment="1">
      <alignment horizontal="center" vertical="center" wrapText="1"/>
    </xf>
    <xf numFmtId="0" fontId="54" fillId="2" borderId="18" xfId="0" applyFont="1" applyFill="1" applyBorder="1" applyAlignment="1">
      <alignment horizontal="center" vertical="center"/>
    </xf>
    <xf numFmtId="0" fontId="54" fillId="2" borderId="19" xfId="0" applyFont="1" applyFill="1" applyBorder="1" applyAlignment="1">
      <alignment horizontal="center" vertical="center"/>
    </xf>
    <xf numFmtId="0" fontId="54" fillId="2" borderId="20" xfId="0" applyFont="1" applyFill="1" applyBorder="1" applyAlignment="1">
      <alignment horizontal="center" vertical="center"/>
    </xf>
    <xf numFmtId="0" fontId="54" fillId="2" borderId="21" xfId="0" applyFont="1" applyFill="1" applyBorder="1" applyAlignment="1">
      <alignment horizontal="center" vertical="center"/>
    </xf>
    <xf numFmtId="0" fontId="54" fillId="2" borderId="22" xfId="0" applyFont="1" applyFill="1" applyBorder="1" applyAlignment="1">
      <alignment horizontal="center" vertical="center"/>
    </xf>
    <xf numFmtId="0" fontId="54" fillId="2" borderId="23" xfId="0" applyFont="1" applyFill="1" applyBorder="1" applyAlignment="1">
      <alignment horizontal="center" vertical="center"/>
    </xf>
    <xf numFmtId="0" fontId="57" fillId="27" borderId="15" xfId="0" applyFont="1" applyFill="1" applyBorder="1" applyAlignment="1">
      <alignment horizontal="center" vertical="center"/>
    </xf>
    <xf numFmtId="0" fontId="57" fillId="27" borderId="16" xfId="0" applyFont="1" applyFill="1" applyBorder="1" applyAlignment="1">
      <alignment horizontal="center" vertical="center"/>
    </xf>
    <xf numFmtId="0" fontId="57" fillId="27" borderId="17" xfId="0" applyFont="1" applyFill="1" applyBorder="1" applyAlignment="1">
      <alignment horizontal="center" vertical="center"/>
    </xf>
    <xf numFmtId="0" fontId="56" fillId="18" borderId="1" xfId="0" applyFont="1" applyFill="1" applyBorder="1" applyAlignment="1">
      <alignment horizontal="center" vertical="center"/>
    </xf>
    <xf numFmtId="0" fontId="56" fillId="19" borderId="1" xfId="0" applyFont="1" applyFill="1" applyBorder="1" applyAlignment="1">
      <alignment horizontal="center" vertical="center"/>
    </xf>
    <xf numFmtId="9" fontId="51" fillId="15" borderId="2" xfId="57" applyFont="1" applyFill="1" applyBorder="1" applyAlignment="1" applyProtection="1">
      <alignment horizontal="center" vertical="center" wrapText="1" readingOrder="1"/>
    </xf>
    <xf numFmtId="9" fontId="51" fillId="15" borderId="12" xfId="57" applyFont="1" applyFill="1" applyBorder="1" applyAlignment="1" applyProtection="1">
      <alignment horizontal="center" vertical="center" wrapText="1" readingOrder="1"/>
    </xf>
    <xf numFmtId="9" fontId="51" fillId="15" borderId="3" xfId="57" applyFont="1" applyFill="1" applyBorder="1" applyAlignment="1" applyProtection="1">
      <alignment horizontal="center" vertical="center" wrapText="1" readingOrder="1"/>
    </xf>
    <xf numFmtId="0" fontId="44" fillId="9" borderId="2" xfId="0" applyFont="1" applyFill="1" applyBorder="1" applyAlignment="1">
      <alignment horizontal="center" vertical="center" wrapText="1" readingOrder="1"/>
    </xf>
    <xf numFmtId="0" fontId="44" fillId="9" borderId="12" xfId="0" applyFont="1" applyFill="1" applyBorder="1" applyAlignment="1">
      <alignment horizontal="center" vertical="center" wrapText="1" readingOrder="1"/>
    </xf>
    <xf numFmtId="0" fontId="44" fillId="9" borderId="3" xfId="0" applyFont="1" applyFill="1" applyBorder="1" applyAlignment="1">
      <alignment horizontal="center" vertical="center" wrapText="1" readingOrder="1"/>
    </xf>
    <xf numFmtId="0" fontId="53" fillId="9" borderId="2" xfId="0" applyFont="1" applyFill="1" applyBorder="1" applyAlignment="1">
      <alignment horizontal="center" vertical="center" wrapText="1" readingOrder="1"/>
    </xf>
    <xf numFmtId="0" fontId="53" fillId="9" borderId="12" xfId="0" applyFont="1" applyFill="1" applyBorder="1" applyAlignment="1">
      <alignment horizontal="center" vertical="center" wrapText="1" readingOrder="1"/>
    </xf>
    <xf numFmtId="0" fontId="53" fillId="9" borderId="3" xfId="0" applyFont="1" applyFill="1" applyBorder="1" applyAlignment="1">
      <alignment horizontal="center" vertical="center" wrapText="1" readingOrder="1"/>
    </xf>
    <xf numFmtId="0" fontId="35" fillId="24" borderId="1" xfId="0" applyFont="1" applyFill="1" applyBorder="1" applyAlignment="1">
      <alignment horizontal="center" vertical="center"/>
    </xf>
    <xf numFmtId="0" fontId="4" fillId="4" borderId="2" xfId="0" applyFont="1" applyFill="1" applyBorder="1" applyAlignment="1" applyProtection="1">
      <alignment horizontal="center" vertical="center" readingOrder="1"/>
      <protection locked="0"/>
    </xf>
    <xf numFmtId="0" fontId="4" fillId="4" borderId="12" xfId="0" applyFont="1" applyFill="1" applyBorder="1" applyAlignment="1" applyProtection="1">
      <alignment horizontal="center" vertical="center" readingOrder="1"/>
      <protection locked="0"/>
    </xf>
    <xf numFmtId="0" fontId="4" fillId="4" borderId="3" xfId="0" applyFont="1" applyFill="1" applyBorder="1" applyAlignment="1" applyProtection="1">
      <alignment horizontal="center" vertical="center" readingOrder="1"/>
      <protection locked="0"/>
    </xf>
    <xf numFmtId="9" fontId="8" fillId="4" borderId="6" xfId="0" applyNumberFormat="1" applyFont="1" applyFill="1" applyBorder="1" applyAlignment="1">
      <alignment horizontal="center" vertical="center" readingOrder="1"/>
    </xf>
    <xf numFmtId="9" fontId="8" fillId="4" borderId="9" xfId="0" applyNumberFormat="1" applyFont="1" applyFill="1" applyBorder="1" applyAlignment="1">
      <alignment horizontal="center" vertical="center" readingOrder="1"/>
    </xf>
    <xf numFmtId="9" fontId="8" fillId="4" borderId="10" xfId="0" applyNumberFormat="1" applyFont="1" applyFill="1" applyBorder="1" applyAlignment="1">
      <alignment horizontal="center" vertical="center" readingOrder="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4" fillId="4" borderId="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46" fillId="23" borderId="2" xfId="0" applyFont="1" applyFill="1" applyBorder="1" applyAlignment="1">
      <alignment horizontal="center" vertical="center"/>
    </xf>
    <xf numFmtId="0" fontId="46" fillId="23" borderId="12" xfId="0" applyFont="1" applyFill="1" applyBorder="1" applyAlignment="1">
      <alignment horizontal="center" vertical="center"/>
    </xf>
    <xf numFmtId="0" fontId="46" fillId="23" borderId="3"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4" xfId="0" applyFont="1" applyFill="1" applyBorder="1" applyAlignment="1">
      <alignment horizontal="center" vertical="center"/>
    </xf>
    <xf numFmtId="0" fontId="25" fillId="11" borderId="2" xfId="0" applyFont="1" applyFill="1" applyBorder="1" applyAlignment="1">
      <alignment horizontal="center"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0" fontId="52" fillId="13" borderId="13" xfId="0" applyFont="1" applyFill="1" applyBorder="1" applyAlignment="1">
      <alignment horizontal="center" vertical="center" wrapText="1"/>
    </xf>
    <xf numFmtId="0" fontId="52" fillId="13" borderId="5" xfId="0" applyFont="1" applyFill="1" applyBorder="1" applyAlignment="1">
      <alignment horizontal="center" vertical="center" wrapText="1"/>
    </xf>
    <xf numFmtId="0" fontId="52" fillId="13" borderId="24" xfId="0" applyFont="1" applyFill="1" applyBorder="1" applyAlignment="1">
      <alignment horizontal="center" vertical="center" wrapText="1"/>
    </xf>
    <xf numFmtId="0" fontId="52" fillId="13" borderId="4" xfId="0" applyFont="1" applyFill="1" applyBorder="1" applyAlignment="1">
      <alignment horizontal="center" vertical="center" wrapText="1"/>
    </xf>
    <xf numFmtId="0" fontId="52" fillId="13" borderId="7" xfId="0" applyFont="1" applyFill="1" applyBorder="1" applyAlignment="1">
      <alignment horizontal="center" vertical="center" wrapText="1"/>
    </xf>
    <xf numFmtId="0" fontId="52" fillId="13" borderId="14"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3" fillId="13" borderId="5" xfId="0" applyFont="1" applyFill="1" applyBorder="1" applyAlignment="1">
      <alignment horizontal="center" vertical="center" wrapText="1"/>
    </xf>
    <xf numFmtId="0" fontId="13" fillId="13" borderId="24"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3" fillId="13" borderId="7" xfId="0" applyFont="1" applyFill="1" applyBorder="1" applyAlignment="1">
      <alignment horizontal="center" vertical="center" wrapText="1"/>
    </xf>
    <xf numFmtId="0" fontId="13" fillId="13" borderId="14" xfId="0" applyFont="1" applyFill="1" applyBorder="1" applyAlignment="1">
      <alignment horizontal="center" vertical="center" wrapText="1"/>
    </xf>
    <xf numFmtId="0" fontId="4" fillId="25" borderId="2" xfId="0" applyFont="1" applyFill="1" applyBorder="1" applyAlignment="1" applyProtection="1">
      <alignment horizontal="center" vertical="center" readingOrder="1"/>
      <protection locked="0"/>
    </xf>
    <xf numFmtId="0" fontId="4" fillId="25" borderId="12" xfId="0" applyFont="1" applyFill="1" applyBorder="1" applyAlignment="1" applyProtection="1">
      <alignment horizontal="center" vertical="center" readingOrder="1"/>
      <protection locked="0"/>
    </xf>
    <xf numFmtId="0" fontId="4" fillId="25" borderId="3" xfId="0" applyFont="1" applyFill="1" applyBorder="1" applyAlignment="1" applyProtection="1">
      <alignment horizontal="center" vertical="center" readingOrder="1"/>
      <protection locked="0"/>
    </xf>
    <xf numFmtId="0" fontId="28" fillId="4" borderId="2" xfId="0" applyFont="1" applyFill="1" applyBorder="1" applyAlignment="1">
      <alignment horizontal="center" vertical="center"/>
    </xf>
    <xf numFmtId="0" fontId="28" fillId="4" borderId="12" xfId="0" applyFont="1" applyFill="1" applyBorder="1" applyAlignment="1">
      <alignment horizontal="center" vertical="center"/>
    </xf>
    <xf numFmtId="0" fontId="28" fillId="4" borderId="3" xfId="0" applyFont="1" applyFill="1" applyBorder="1" applyAlignment="1">
      <alignment horizontal="center" vertical="center"/>
    </xf>
    <xf numFmtId="0" fontId="28" fillId="7" borderId="2" xfId="0" applyFont="1" applyFill="1" applyBorder="1" applyAlignment="1">
      <alignment horizontal="center" vertical="center" wrapText="1" readingOrder="1"/>
    </xf>
    <xf numFmtId="0" fontId="28" fillId="7" borderId="12" xfId="0" applyFont="1" applyFill="1" applyBorder="1" applyAlignment="1">
      <alignment horizontal="center" vertical="center" wrapText="1" readingOrder="1"/>
    </xf>
    <xf numFmtId="0" fontId="28" fillId="4" borderId="2" xfId="0" applyFont="1" applyFill="1" applyBorder="1" applyAlignment="1">
      <alignment horizontal="center" vertical="center" wrapText="1" readingOrder="1"/>
    </xf>
    <xf numFmtId="0" fontId="28" fillId="4" borderId="12" xfId="0" applyFont="1" applyFill="1" applyBorder="1" applyAlignment="1">
      <alignment horizontal="center" vertical="center" wrapText="1" readingOrder="1"/>
    </xf>
    <xf numFmtId="0" fontId="24" fillId="19" borderId="1" xfId="0" applyFont="1" applyFill="1" applyBorder="1" applyAlignment="1">
      <alignment horizontal="center" vertical="center"/>
    </xf>
    <xf numFmtId="0" fontId="26" fillId="24" borderId="1"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8" xfId="0" applyFont="1" applyFill="1" applyBorder="1" applyAlignment="1">
      <alignment horizontal="center" vertical="center"/>
    </xf>
    <xf numFmtId="0" fontId="0" fillId="4" borderId="0" xfId="0" applyFill="1" applyAlignment="1">
      <alignment horizontal="center"/>
    </xf>
    <xf numFmtId="0" fontId="0" fillId="4" borderId="4" xfId="0" applyFill="1" applyBorder="1" applyAlignment="1">
      <alignment horizontal="center"/>
    </xf>
    <xf numFmtId="0" fontId="25" fillId="2" borderId="7"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7"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13" borderId="1" xfId="0" applyFont="1" applyFill="1" applyBorder="1" applyAlignment="1">
      <alignment horizontal="center" vertical="center"/>
    </xf>
    <xf numFmtId="0" fontId="26" fillId="24" borderId="6" xfId="0" applyFont="1" applyFill="1" applyBorder="1" applyAlignment="1">
      <alignment horizontal="center" vertical="center"/>
    </xf>
    <xf numFmtId="0" fontId="26" fillId="24" borderId="9" xfId="0" applyFont="1" applyFill="1" applyBorder="1" applyAlignment="1">
      <alignment horizontal="center" vertical="center"/>
    </xf>
    <xf numFmtId="0" fontId="26" fillId="24" borderId="10" xfId="0" applyFont="1" applyFill="1" applyBorder="1" applyAlignment="1">
      <alignment horizontal="center" vertical="center"/>
    </xf>
    <xf numFmtId="0" fontId="15" fillId="14" borderId="2" xfId="0" applyFont="1" applyFill="1" applyBorder="1" applyAlignment="1">
      <alignment horizontal="center" vertical="center"/>
    </xf>
    <xf numFmtId="0" fontId="15" fillId="14" borderId="3" xfId="0" applyFont="1" applyFill="1" applyBorder="1" applyAlignment="1">
      <alignment horizontal="center" vertical="center"/>
    </xf>
    <xf numFmtId="0" fontId="28" fillId="6" borderId="2" xfId="0" applyFont="1" applyFill="1" applyBorder="1" applyAlignment="1">
      <alignment horizontal="center" vertical="center" wrapText="1" readingOrder="1"/>
    </xf>
    <xf numFmtId="0" fontId="28" fillId="6" borderId="12" xfId="0" applyFont="1" applyFill="1" applyBorder="1" applyAlignment="1">
      <alignment horizontal="center" vertical="center" wrapText="1" readingOrder="1"/>
    </xf>
    <xf numFmtId="9" fontId="42" fillId="4" borderId="2" xfId="0" applyNumberFormat="1" applyFont="1" applyFill="1" applyBorder="1" applyAlignment="1">
      <alignment horizontal="center" vertical="center"/>
    </xf>
    <xf numFmtId="9" fontId="42" fillId="4" borderId="3" xfId="0" applyNumberFormat="1" applyFont="1" applyFill="1" applyBorder="1" applyAlignment="1">
      <alignment horizontal="center" vertical="center"/>
    </xf>
    <xf numFmtId="0" fontId="35" fillId="16" borderId="1" xfId="0" applyFont="1" applyFill="1" applyBorder="1" applyAlignment="1">
      <alignment horizontal="center" vertical="center" wrapText="1" readingOrder="2"/>
    </xf>
    <xf numFmtId="0" fontId="14" fillId="4" borderId="2" xfId="0" applyFont="1" applyFill="1" applyBorder="1" applyAlignment="1" applyProtection="1">
      <alignment horizontal="right" vertical="center" wrapText="1" readingOrder="1"/>
      <protection locked="0"/>
    </xf>
    <xf numFmtId="0" fontId="14" fillId="4" borderId="12" xfId="0" applyFont="1" applyFill="1" applyBorder="1" applyAlignment="1" applyProtection="1">
      <alignment horizontal="right" vertical="center" wrapText="1" readingOrder="1"/>
      <protection locked="0"/>
    </xf>
    <xf numFmtId="0" fontId="14" fillId="4" borderId="3" xfId="0" applyFont="1" applyFill="1" applyBorder="1" applyAlignment="1" applyProtection="1">
      <alignment horizontal="right" vertical="center" wrapText="1" readingOrder="1"/>
      <protection locked="0"/>
    </xf>
    <xf numFmtId="0" fontId="35" fillId="3" borderId="2" xfId="0" applyFont="1" applyFill="1" applyBorder="1" applyAlignment="1">
      <alignment horizontal="right" vertical="center" wrapText="1" readingOrder="1"/>
    </xf>
    <xf numFmtId="0" fontId="35" fillId="3" borderId="12" xfId="0" applyFont="1" applyFill="1" applyBorder="1" applyAlignment="1">
      <alignment horizontal="right" vertical="center" wrapText="1" readingOrder="1"/>
    </xf>
    <xf numFmtId="0" fontId="35" fillId="3" borderId="3" xfId="0" applyFont="1" applyFill="1" applyBorder="1" applyAlignment="1">
      <alignment horizontal="right" vertical="center" wrapText="1" readingOrder="1"/>
    </xf>
    <xf numFmtId="0" fontId="4" fillId="3" borderId="2"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5" fillId="14" borderId="2" xfId="0" applyFont="1" applyFill="1" applyBorder="1" applyAlignment="1">
      <alignment horizontal="right" vertical="center"/>
    </xf>
    <xf numFmtId="0" fontId="15" fillId="14" borderId="3" xfId="0" applyFont="1" applyFill="1" applyBorder="1" applyAlignment="1">
      <alignment horizontal="right" vertical="center"/>
    </xf>
    <xf numFmtId="0" fontId="0" fillId="4" borderId="8" xfId="0" applyFill="1" applyBorder="1" applyAlignment="1">
      <alignment horizontal="right"/>
    </xf>
    <xf numFmtId="0" fontId="0" fillId="4" borderId="5" xfId="0" applyFill="1" applyBorder="1" applyAlignment="1">
      <alignment horizontal="right"/>
    </xf>
    <xf numFmtId="0" fontId="0" fillId="4" borderId="0" xfId="0" applyFill="1" applyAlignment="1">
      <alignment horizontal="right"/>
    </xf>
    <xf numFmtId="0" fontId="0" fillId="4" borderId="4" xfId="0" applyFill="1" applyBorder="1" applyAlignment="1">
      <alignment horizontal="right"/>
    </xf>
    <xf numFmtId="0" fontId="0" fillId="4" borderId="11" xfId="0" applyFill="1" applyBorder="1" applyAlignment="1">
      <alignment horizontal="right"/>
    </xf>
    <xf numFmtId="0" fontId="0" fillId="4" borderId="14" xfId="0" applyFill="1" applyBorder="1" applyAlignment="1">
      <alignment horizontal="right"/>
    </xf>
    <xf numFmtId="0" fontId="25" fillId="2" borderId="2" xfId="0" applyFont="1" applyFill="1" applyBorder="1" applyAlignment="1">
      <alignment horizontal="right" vertical="center" wrapText="1"/>
    </xf>
    <xf numFmtId="0" fontId="25" fillId="2" borderId="3" xfId="0" applyFont="1" applyFill="1" applyBorder="1" applyAlignment="1">
      <alignment horizontal="right" vertical="center" wrapText="1"/>
    </xf>
    <xf numFmtId="0" fontId="28" fillId="6" borderId="2" xfId="0" applyFont="1" applyFill="1" applyBorder="1" applyAlignment="1">
      <alignment horizontal="right" vertical="center" wrapText="1" readingOrder="1"/>
    </xf>
    <xf numFmtId="0" fontId="28" fillId="6" borderId="3" xfId="0" applyFont="1" applyFill="1" applyBorder="1" applyAlignment="1">
      <alignment horizontal="right" vertical="center" wrapText="1" readingOrder="1"/>
    </xf>
    <xf numFmtId="0" fontId="28" fillId="7" borderId="2" xfId="0" applyFont="1" applyFill="1" applyBorder="1" applyAlignment="1">
      <alignment horizontal="right" vertical="center" wrapText="1" readingOrder="1"/>
    </xf>
    <xf numFmtId="0" fontId="28" fillId="7" borderId="3" xfId="0" applyFont="1" applyFill="1" applyBorder="1" applyAlignment="1">
      <alignment horizontal="right" vertical="center" wrapText="1" readingOrder="1"/>
    </xf>
    <xf numFmtId="0" fontId="28" fillId="16" borderId="2" xfId="0" applyFont="1" applyFill="1" applyBorder="1" applyAlignment="1">
      <alignment horizontal="right" vertical="center" wrapText="1" readingOrder="1"/>
    </xf>
    <xf numFmtId="0" fontId="28" fillId="16" borderId="3" xfId="0" applyFont="1" applyFill="1" applyBorder="1" applyAlignment="1">
      <alignment horizontal="right" vertical="center" wrapText="1" readingOrder="1"/>
    </xf>
    <xf numFmtId="0" fontId="25" fillId="13" borderId="2" xfId="0" applyFont="1" applyFill="1" applyBorder="1" applyAlignment="1">
      <alignment horizontal="center" vertical="center"/>
    </xf>
    <xf numFmtId="0" fontId="25" fillId="13" borderId="12" xfId="0" applyFont="1" applyFill="1" applyBorder="1" applyAlignment="1">
      <alignment horizontal="center" vertical="center"/>
    </xf>
    <xf numFmtId="0" fontId="25" fillId="13" borderId="3" xfId="0" applyFont="1" applyFill="1" applyBorder="1" applyAlignment="1">
      <alignment horizontal="center" vertical="center"/>
    </xf>
    <xf numFmtId="0" fontId="39" fillId="3" borderId="2" xfId="0" applyFont="1" applyFill="1" applyBorder="1" applyAlignment="1">
      <alignment horizontal="left" vertical="top" wrapText="1"/>
    </xf>
    <xf numFmtId="0" fontId="39" fillId="3" borderId="12" xfId="0" applyFont="1" applyFill="1" applyBorder="1" applyAlignment="1">
      <alignment horizontal="left" vertical="top" wrapText="1"/>
    </xf>
    <xf numFmtId="0" fontId="25" fillId="2" borderId="6" xfId="0" applyFont="1" applyFill="1" applyBorder="1" applyAlignment="1">
      <alignment horizontal="right" vertical="center" readingOrder="2"/>
    </xf>
    <xf numFmtId="0" fontId="25" fillId="2" borderId="10" xfId="0" applyFont="1" applyFill="1" applyBorder="1" applyAlignment="1">
      <alignment horizontal="right" vertical="center" readingOrder="2"/>
    </xf>
    <xf numFmtId="0" fontId="25" fillId="2" borderId="6"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13" xfId="0" applyFont="1" applyFill="1" applyBorder="1" applyAlignment="1">
      <alignment horizontal="right" vertical="center"/>
    </xf>
    <xf numFmtId="0" fontId="25" fillId="2" borderId="8" xfId="0" applyFont="1" applyFill="1" applyBorder="1" applyAlignment="1">
      <alignment horizontal="right" vertical="center"/>
    </xf>
    <xf numFmtId="0" fontId="25" fillId="2" borderId="5" xfId="0" applyFont="1" applyFill="1" applyBorder="1" applyAlignment="1">
      <alignment horizontal="right" vertical="center"/>
    </xf>
    <xf numFmtId="0" fontId="25" fillId="2" borderId="7" xfId="0" applyFont="1" applyFill="1" applyBorder="1" applyAlignment="1">
      <alignment horizontal="right" vertical="center"/>
    </xf>
    <xf numFmtId="0" fontId="25" fillId="2" borderId="11" xfId="0" applyFont="1" applyFill="1" applyBorder="1" applyAlignment="1">
      <alignment horizontal="right" vertical="center"/>
    </xf>
    <xf numFmtId="0" fontId="25" fillId="2" borderId="14" xfId="0" applyFont="1" applyFill="1" applyBorder="1" applyAlignment="1">
      <alignment horizontal="right" vertical="center"/>
    </xf>
    <xf numFmtId="0" fontId="25" fillId="2" borderId="2"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3" xfId="0" applyFont="1" applyFill="1" applyBorder="1" applyAlignment="1">
      <alignment horizontal="center" vertical="center"/>
    </xf>
    <xf numFmtId="0" fontId="46" fillId="25" borderId="2" xfId="0" applyFont="1" applyFill="1" applyBorder="1" applyAlignment="1">
      <alignment horizontal="center" vertical="center"/>
    </xf>
    <xf numFmtId="0" fontId="46" fillId="25" borderId="12" xfId="0" applyFont="1" applyFill="1" applyBorder="1" applyAlignment="1">
      <alignment horizontal="center" vertical="center"/>
    </xf>
    <xf numFmtId="0" fontId="46" fillId="25" borderId="3" xfId="0" applyFont="1" applyFill="1" applyBorder="1" applyAlignment="1">
      <alignment horizontal="center" vertical="center"/>
    </xf>
    <xf numFmtId="0" fontId="50" fillId="3" borderId="12" xfId="0" applyFont="1" applyFill="1" applyBorder="1" applyAlignment="1">
      <alignment horizontal="left" vertical="center" wrapText="1"/>
    </xf>
    <xf numFmtId="0" fontId="50" fillId="3" borderId="3" xfId="0" applyFont="1" applyFill="1" applyBorder="1" applyAlignment="1">
      <alignment horizontal="left" vertical="center" wrapText="1"/>
    </xf>
    <xf numFmtId="0" fontId="39" fillId="3" borderId="2" xfId="0" applyFont="1" applyFill="1" applyBorder="1" applyAlignment="1">
      <alignment horizontal="left" vertical="center" wrapText="1"/>
    </xf>
    <xf numFmtId="0" fontId="39" fillId="3" borderId="12" xfId="0" applyFont="1" applyFill="1" applyBorder="1" applyAlignment="1">
      <alignment horizontal="left" vertical="center" wrapText="1"/>
    </xf>
    <xf numFmtId="0" fontId="12" fillId="3" borderId="2" xfId="0" applyFont="1" applyFill="1" applyBorder="1" applyAlignment="1">
      <alignment horizontal="center" vertical="top" readingOrder="1"/>
    </xf>
    <xf numFmtId="0" fontId="12" fillId="3" borderId="12" xfId="0" applyFont="1" applyFill="1" applyBorder="1" applyAlignment="1">
      <alignment horizontal="center" vertical="top" readingOrder="1"/>
    </xf>
    <xf numFmtId="0" fontId="27" fillId="3" borderId="2"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12" fillId="0" borderId="6" xfId="0" applyFont="1" applyBorder="1" applyAlignment="1">
      <alignment horizontal="center" vertical="top" readingOrder="1"/>
    </xf>
    <xf numFmtId="0" fontId="12" fillId="0" borderId="9" xfId="0" applyFont="1" applyBorder="1" applyAlignment="1">
      <alignment horizontal="center" vertical="top" readingOrder="1"/>
    </xf>
    <xf numFmtId="0" fontId="12" fillId="0" borderId="10" xfId="0" applyFont="1" applyBorder="1" applyAlignment="1">
      <alignment horizontal="center" vertical="top" readingOrder="1"/>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2" fillId="0" borderId="6" xfId="0" applyFont="1" applyBorder="1" applyAlignment="1">
      <alignment horizontal="center" vertical="center" readingOrder="1"/>
    </xf>
    <xf numFmtId="0" fontId="12" fillId="0" borderId="9" xfId="0" applyFont="1" applyBorder="1" applyAlignment="1">
      <alignment horizontal="center" vertical="center" readingOrder="1"/>
    </xf>
    <xf numFmtId="0" fontId="12" fillId="0" borderId="10" xfId="0" applyFont="1" applyBorder="1" applyAlignment="1">
      <alignment horizontal="center" vertical="center" readingOrder="1"/>
    </xf>
    <xf numFmtId="0" fontId="36" fillId="3" borderId="2"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8" fillId="23" borderId="9" xfId="0" applyFont="1" applyFill="1" applyBorder="1" applyAlignment="1">
      <alignment horizontal="center" vertical="center"/>
    </xf>
    <xf numFmtId="0" fontId="28" fillId="23" borderId="10" xfId="0" applyFont="1" applyFill="1" applyBorder="1" applyAlignment="1">
      <alignment horizontal="center" vertical="center"/>
    </xf>
    <xf numFmtId="0" fontId="28" fillId="23" borderId="6" xfId="0" applyFont="1" applyFill="1" applyBorder="1" applyAlignment="1">
      <alignment horizontal="center" vertical="center"/>
    </xf>
    <xf numFmtId="0" fontId="16" fillId="4" borderId="2" xfId="0" applyFont="1" applyFill="1" applyBorder="1" applyAlignment="1" applyProtection="1">
      <alignment horizontal="right" vertical="center" readingOrder="1"/>
      <protection locked="0"/>
    </xf>
    <xf numFmtId="0" fontId="16" fillId="4" borderId="12" xfId="0" applyFont="1" applyFill="1" applyBorder="1" applyAlignment="1" applyProtection="1">
      <alignment horizontal="right" vertical="center" readingOrder="1"/>
      <protection locked="0"/>
    </xf>
    <xf numFmtId="0" fontId="16" fillId="4" borderId="3" xfId="0" applyFont="1" applyFill="1" applyBorder="1" applyAlignment="1" applyProtection="1">
      <alignment horizontal="right" vertical="center" readingOrder="1"/>
      <protection locked="0"/>
    </xf>
    <xf numFmtId="0" fontId="12" fillId="0" borderId="6"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0" fillId="23" borderId="8" xfId="0" applyFill="1" applyBorder="1" applyAlignment="1">
      <alignment horizontal="center"/>
    </xf>
    <xf numFmtId="0" fontId="0" fillId="23" borderId="0" xfId="0" applyFill="1" applyAlignment="1">
      <alignment horizontal="center"/>
    </xf>
    <xf numFmtId="0" fontId="24" fillId="24" borderId="1" xfId="0" applyFont="1" applyFill="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12" fillId="0" borderId="1" xfId="0" applyFont="1" applyBorder="1" applyAlignment="1">
      <alignment horizontal="center" vertical="top"/>
    </xf>
    <xf numFmtId="0" fontId="16" fillId="4" borderId="2"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4" borderId="3" xfId="0" applyFont="1" applyFill="1" applyBorder="1" applyAlignment="1" applyProtection="1">
      <alignment horizontal="right" vertical="center"/>
      <protection locked="0"/>
    </xf>
    <xf numFmtId="0" fontId="12" fillId="4" borderId="9" xfId="0" applyFont="1" applyFill="1" applyBorder="1" applyAlignment="1">
      <alignment horizontal="center" vertical="center"/>
    </xf>
    <xf numFmtId="0" fontId="27" fillId="3" borderId="2" xfId="0" applyFont="1" applyFill="1" applyBorder="1" applyAlignment="1">
      <alignment horizontal="center" vertical="center" readingOrder="1"/>
    </xf>
    <xf numFmtId="0" fontId="27" fillId="3" borderId="12" xfId="0" applyFont="1" applyFill="1" applyBorder="1" applyAlignment="1">
      <alignment horizontal="center" vertical="center" readingOrder="1"/>
    </xf>
    <xf numFmtId="0" fontId="27" fillId="3" borderId="3" xfId="0" applyFont="1" applyFill="1" applyBorder="1" applyAlignment="1">
      <alignment horizontal="center" vertical="center" readingOrder="1"/>
    </xf>
    <xf numFmtId="0" fontId="16" fillId="4" borderId="1" xfId="0" applyFont="1" applyFill="1" applyBorder="1" applyAlignment="1" applyProtection="1">
      <alignment horizontal="right" vertical="center"/>
      <protection locked="0"/>
    </xf>
    <xf numFmtId="0" fontId="0" fillId="9" borderId="11" xfId="0" applyFill="1" applyBorder="1" applyAlignment="1">
      <alignment horizontal="center"/>
    </xf>
    <xf numFmtId="0" fontId="25" fillId="2" borderId="7" xfId="0" applyFont="1" applyFill="1" applyBorder="1" applyAlignment="1">
      <alignment horizontal="right" vertical="center" wrapText="1"/>
    </xf>
    <xf numFmtId="0" fontId="25" fillId="2" borderId="14" xfId="0" applyFont="1" applyFill="1" applyBorder="1" applyAlignment="1">
      <alignment horizontal="right" vertical="center" wrapText="1"/>
    </xf>
    <xf numFmtId="0" fontId="27" fillId="4" borderId="2"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3" xfId="0" applyFont="1" applyFill="1" applyBorder="1" applyAlignment="1">
      <alignment horizontal="center" vertical="center"/>
    </xf>
    <xf numFmtId="0" fontId="28" fillId="6" borderId="12" xfId="0" applyFont="1" applyFill="1" applyBorder="1" applyAlignment="1">
      <alignment horizontal="right" vertical="center" wrapText="1" readingOrder="1"/>
    </xf>
    <xf numFmtId="0" fontId="28" fillId="7" borderId="12" xfId="0" applyFont="1" applyFill="1" applyBorder="1" applyAlignment="1">
      <alignment horizontal="right" vertical="center" wrapText="1" readingOrder="1"/>
    </xf>
    <xf numFmtId="0" fontId="28" fillId="16" borderId="12" xfId="0" applyFont="1" applyFill="1" applyBorder="1" applyAlignment="1">
      <alignment horizontal="right" vertical="center" wrapText="1" readingOrder="1"/>
    </xf>
    <xf numFmtId="0" fontId="12" fillId="3" borderId="2" xfId="0" applyFont="1" applyFill="1" applyBorder="1" applyAlignment="1">
      <alignment horizontal="left" vertical="center" wrapText="1" readingOrder="1"/>
    </xf>
    <xf numFmtId="0" fontId="12" fillId="3" borderId="12" xfId="0" applyFont="1" applyFill="1" applyBorder="1" applyAlignment="1">
      <alignment horizontal="left" vertical="center" wrapText="1" readingOrder="1"/>
    </xf>
    <xf numFmtId="0" fontId="12" fillId="3" borderId="3" xfId="0" applyFont="1" applyFill="1" applyBorder="1" applyAlignment="1">
      <alignment horizontal="left" vertical="center" wrapText="1" readingOrder="1"/>
    </xf>
    <xf numFmtId="0" fontId="28" fillId="23" borderId="6" xfId="0" applyFont="1" applyFill="1" applyBorder="1" applyAlignment="1">
      <alignment vertical="center"/>
    </xf>
    <xf numFmtId="0" fontId="28" fillId="23" borderId="9" xfId="0" applyFont="1" applyFill="1" applyBorder="1" applyAlignment="1">
      <alignment vertical="center"/>
    </xf>
    <xf numFmtId="0" fontId="28" fillId="23" borderId="10" xfId="0" applyFont="1" applyFill="1" applyBorder="1" applyAlignment="1">
      <alignment vertical="center"/>
    </xf>
    <xf numFmtId="0" fontId="12" fillId="3" borderId="2" xfId="0" applyFont="1" applyFill="1" applyBorder="1" applyAlignment="1">
      <alignment horizontal="center" vertical="top"/>
    </xf>
    <xf numFmtId="0" fontId="12" fillId="3" borderId="12" xfId="0" applyFont="1" applyFill="1" applyBorder="1" applyAlignment="1">
      <alignment horizontal="center" vertical="top"/>
    </xf>
    <xf numFmtId="9" fontId="12" fillId="4" borderId="6" xfId="0" applyNumberFormat="1" applyFont="1" applyFill="1" applyBorder="1" applyAlignment="1">
      <alignment horizontal="center" vertical="center"/>
    </xf>
    <xf numFmtId="9" fontId="12" fillId="4" borderId="9"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27" fillId="3" borderId="2" xfId="0" applyFont="1" applyFill="1" applyBorder="1" applyAlignment="1">
      <alignment horizontal="center" vertical="top"/>
    </xf>
    <xf numFmtId="0" fontId="27" fillId="3" borderId="12" xfId="0" applyFont="1" applyFill="1" applyBorder="1" applyAlignment="1">
      <alignment horizontal="center" vertical="top"/>
    </xf>
    <xf numFmtId="0" fontId="12" fillId="4" borderId="6" xfId="0" applyFont="1" applyFill="1" applyBorder="1" applyAlignment="1">
      <alignment horizontal="center" vertical="top"/>
    </xf>
    <xf numFmtId="0" fontId="12" fillId="4" borderId="9" xfId="0" applyFont="1" applyFill="1" applyBorder="1" applyAlignment="1">
      <alignment horizontal="center" vertical="top"/>
    </xf>
    <xf numFmtId="0" fontId="27" fillId="3" borderId="2" xfId="0" applyFont="1" applyFill="1" applyBorder="1" applyAlignment="1">
      <alignment horizontal="center" vertical="center"/>
    </xf>
    <xf numFmtId="0" fontId="27" fillId="3" borderId="12" xfId="0" applyFont="1" applyFill="1" applyBorder="1" applyAlignment="1">
      <alignment horizontal="center" vertical="center"/>
    </xf>
    <xf numFmtId="0" fontId="12" fillId="4" borderId="10" xfId="0" applyFont="1" applyFill="1" applyBorder="1" applyAlignment="1">
      <alignment horizontal="center" vertical="top"/>
    </xf>
    <xf numFmtId="0" fontId="27" fillId="3" borderId="2" xfId="0" applyFont="1" applyFill="1" applyBorder="1" applyAlignment="1">
      <alignment horizontal="right" vertical="center" wrapText="1" readingOrder="1"/>
    </xf>
    <xf numFmtId="0" fontId="27" fillId="3" borderId="12" xfId="0" applyFont="1" applyFill="1" applyBorder="1" applyAlignment="1">
      <alignment horizontal="right" vertical="center" wrapText="1" readingOrder="1"/>
    </xf>
    <xf numFmtId="0" fontId="27" fillId="3" borderId="3" xfId="0" applyFont="1" applyFill="1" applyBorder="1" applyAlignment="1">
      <alignment horizontal="right" vertical="center" wrapText="1" readingOrder="1"/>
    </xf>
    <xf numFmtId="0" fontId="12" fillId="4" borderId="9" xfId="0" applyFont="1" applyFill="1" applyBorder="1" applyAlignment="1">
      <alignment horizontal="center"/>
    </xf>
    <xf numFmtId="0" fontId="12" fillId="0" borderId="1" xfId="0" applyFont="1" applyBorder="1" applyAlignment="1">
      <alignment horizontal="center" vertical="center" readingOrder="1"/>
    </xf>
    <xf numFmtId="0" fontId="12" fillId="0" borderId="13" xfId="0" applyFont="1" applyBorder="1" applyAlignment="1">
      <alignment horizontal="center" vertical="top" readingOrder="1"/>
    </xf>
    <xf numFmtId="0" fontId="12" fillId="0" borderId="24" xfId="0" applyFont="1" applyBorder="1" applyAlignment="1">
      <alignment horizontal="center" vertical="top" readingOrder="1"/>
    </xf>
    <xf numFmtId="0" fontId="12" fillId="0" borderId="7" xfId="0" applyFont="1" applyBorder="1" applyAlignment="1">
      <alignment horizontal="center" vertical="top" readingOrder="1"/>
    </xf>
    <xf numFmtId="0" fontId="28" fillId="13" borderId="1" xfId="0" applyFont="1" applyFill="1" applyBorder="1" applyAlignment="1">
      <alignment horizontal="center" vertical="center" wrapText="1"/>
    </xf>
    <xf numFmtId="0" fontId="25" fillId="11" borderId="1" xfId="0" applyFont="1" applyFill="1" applyBorder="1" applyAlignment="1">
      <alignment horizontal="center" vertical="center"/>
    </xf>
    <xf numFmtId="0" fontId="24" fillId="19" borderId="2" xfId="0" applyFont="1" applyFill="1" applyBorder="1" applyAlignment="1">
      <alignment horizontal="center" vertical="center"/>
    </xf>
    <xf numFmtId="0" fontId="24" fillId="19" borderId="12" xfId="0" applyFont="1" applyFill="1" applyBorder="1" applyAlignment="1">
      <alignment horizontal="center" vertical="center"/>
    </xf>
    <xf numFmtId="0" fontId="24" fillId="19" borderId="3" xfId="0" applyFont="1" applyFill="1" applyBorder="1" applyAlignment="1">
      <alignment horizontal="center" vertical="center"/>
    </xf>
    <xf numFmtId="0" fontId="23" fillId="22" borderId="2" xfId="0" applyFont="1" applyFill="1" applyBorder="1" applyAlignment="1">
      <alignment horizontal="center" vertical="center" wrapText="1"/>
    </xf>
    <xf numFmtId="0" fontId="23" fillId="22" borderId="3" xfId="0" applyFont="1" applyFill="1" applyBorder="1" applyAlignment="1">
      <alignment horizontal="center" vertical="center" wrapText="1"/>
    </xf>
    <xf numFmtId="9" fontId="12" fillId="15" borderId="1" xfId="0" applyNumberFormat="1" applyFont="1" applyFill="1" applyBorder="1" applyAlignment="1">
      <alignment horizontal="center" vertical="center" wrapText="1"/>
    </xf>
    <xf numFmtId="0" fontId="28" fillId="23" borderId="1" xfId="0" applyFont="1" applyFill="1" applyBorder="1" applyAlignment="1">
      <alignment horizontal="center" vertical="center"/>
    </xf>
    <xf numFmtId="0" fontId="25" fillId="23" borderId="1" xfId="0" applyFont="1" applyFill="1" applyBorder="1" applyAlignment="1">
      <alignment horizontal="center" vertical="center"/>
    </xf>
    <xf numFmtId="0" fontId="25" fillId="2" borderId="1" xfId="0" applyFont="1" applyFill="1" applyBorder="1" applyAlignment="1">
      <alignment horizontal="right" vertical="center" wrapText="1" readingOrder="2"/>
    </xf>
    <xf numFmtId="0" fontId="28" fillId="23" borderId="8" xfId="0" applyFont="1" applyFill="1" applyBorder="1" applyAlignment="1">
      <alignment horizontal="center" vertical="center" wrapText="1"/>
    </xf>
    <xf numFmtId="0" fontId="28" fillId="23" borderId="0" xfId="0" applyFont="1" applyFill="1" applyAlignment="1">
      <alignment horizontal="center" vertical="center" wrapText="1"/>
    </xf>
    <xf numFmtId="0" fontId="28" fillId="23" borderId="6" xfId="0" applyFont="1" applyFill="1" applyBorder="1" applyAlignment="1">
      <alignment horizontal="center" vertical="center" wrapText="1"/>
    </xf>
    <xf numFmtId="0" fontId="28" fillId="23" borderId="9"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12" fillId="0" borderId="1" xfId="0" applyFont="1" applyBorder="1" applyAlignment="1">
      <alignment horizontal="center" vertical="top" readingOrder="1"/>
    </xf>
    <xf numFmtId="0" fontId="16" fillId="4" borderId="7" xfId="0" applyFont="1" applyFill="1" applyBorder="1" applyAlignment="1" applyProtection="1">
      <alignment horizontal="right" vertical="center"/>
      <protection locked="0"/>
    </xf>
    <xf numFmtId="0" fontId="16" fillId="4" borderId="11" xfId="0" applyFont="1" applyFill="1" applyBorder="1" applyAlignment="1" applyProtection="1">
      <alignment horizontal="right" vertical="center"/>
      <protection locked="0"/>
    </xf>
    <xf numFmtId="0" fontId="16" fillId="4" borderId="14" xfId="0" applyFont="1" applyFill="1" applyBorder="1" applyAlignment="1" applyProtection="1">
      <alignment horizontal="right" vertical="center"/>
      <protection locked="0"/>
    </xf>
    <xf numFmtId="0" fontId="30" fillId="16" borderId="2" xfId="0" applyFont="1" applyFill="1" applyBorder="1" applyAlignment="1">
      <alignment horizontal="right" vertical="center" wrapText="1" readingOrder="2"/>
    </xf>
    <xf numFmtId="0" fontId="30" fillId="16" borderId="12" xfId="0" applyFont="1" applyFill="1" applyBorder="1" applyAlignment="1">
      <alignment horizontal="right" vertical="center" wrapText="1" readingOrder="2"/>
    </xf>
    <xf numFmtId="0" fontId="30" fillId="16" borderId="3" xfId="0" applyFont="1" applyFill="1" applyBorder="1" applyAlignment="1">
      <alignment horizontal="right" vertical="center" wrapText="1" readingOrder="2"/>
    </xf>
    <xf numFmtId="0" fontId="35" fillId="16" borderId="2" xfId="0" applyFont="1" applyFill="1" applyBorder="1" applyAlignment="1">
      <alignment horizontal="center" vertical="center" readingOrder="1"/>
    </xf>
    <xf numFmtId="0" fontId="35" fillId="16" borderId="12" xfId="0" applyFont="1" applyFill="1" applyBorder="1" applyAlignment="1">
      <alignment horizontal="center" vertical="center" readingOrder="1"/>
    </xf>
    <xf numFmtId="0" fontId="35" fillId="24" borderId="13" xfId="0" applyFont="1" applyFill="1" applyBorder="1" applyAlignment="1">
      <alignment horizontal="center" vertical="center" wrapText="1"/>
    </xf>
    <xf numFmtId="0" fontId="35" fillId="24" borderId="5"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5"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4" borderId="4" xfId="0" applyFont="1" applyFill="1" applyBorder="1" applyAlignment="1">
      <alignment horizontal="center" vertical="center" wrapText="1"/>
    </xf>
    <xf numFmtId="0" fontId="5" fillId="24" borderId="7"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35" fillId="24" borderId="24" xfId="0" applyFont="1" applyFill="1" applyBorder="1" applyAlignment="1">
      <alignment horizontal="center" vertical="center" wrapText="1"/>
    </xf>
    <xf numFmtId="0" fontId="35" fillId="24" borderId="4" xfId="0" applyFont="1" applyFill="1" applyBorder="1" applyAlignment="1">
      <alignment horizontal="center" vertical="center" wrapText="1"/>
    </xf>
    <xf numFmtId="0" fontId="35" fillId="24" borderId="7" xfId="0" applyFont="1" applyFill="1" applyBorder="1" applyAlignment="1">
      <alignment horizontal="center" vertical="center" wrapText="1"/>
    </xf>
    <xf numFmtId="0" fontId="35" fillId="24" borderId="14" xfId="0" applyFont="1" applyFill="1" applyBorder="1" applyAlignment="1">
      <alignment horizontal="center" vertical="center" wrapText="1"/>
    </xf>
    <xf numFmtId="0" fontId="35" fillId="24" borderId="13" xfId="0" applyFont="1" applyFill="1" applyBorder="1" applyAlignment="1">
      <alignment horizontal="center"/>
    </xf>
    <xf numFmtId="0" fontId="35" fillId="24" borderId="5" xfId="0" applyFont="1" applyFill="1" applyBorder="1" applyAlignment="1">
      <alignment horizontal="center"/>
    </xf>
    <xf numFmtId="0" fontId="35" fillId="24" borderId="24" xfId="0" applyFont="1" applyFill="1" applyBorder="1" applyAlignment="1">
      <alignment horizontal="center"/>
    </xf>
    <xf numFmtId="0" fontId="35" fillId="24" borderId="4" xfId="0" applyFont="1" applyFill="1" applyBorder="1" applyAlignment="1">
      <alignment horizontal="center"/>
    </xf>
    <xf numFmtId="0" fontId="35" fillId="24" borderId="7" xfId="0" applyFont="1" applyFill="1" applyBorder="1" applyAlignment="1">
      <alignment horizontal="center"/>
    </xf>
    <xf numFmtId="0" fontId="35" fillId="24" borderId="14" xfId="0" applyFont="1" applyFill="1" applyBorder="1" applyAlignment="1">
      <alignment horizontal="center"/>
    </xf>
    <xf numFmtId="0" fontId="16" fillId="4" borderId="2" xfId="0" applyFont="1" applyFill="1" applyBorder="1" applyAlignment="1" applyProtection="1">
      <alignment horizontal="right" vertical="center" readingOrder="2"/>
      <protection locked="0"/>
    </xf>
    <xf numFmtId="0" fontId="16" fillId="4" borderId="12" xfId="0" applyFont="1" applyFill="1" applyBorder="1" applyAlignment="1" applyProtection="1">
      <alignment horizontal="right" vertical="center" readingOrder="2"/>
      <protection locked="0"/>
    </xf>
    <xf numFmtId="0" fontId="16" fillId="4" borderId="3" xfId="0" applyFont="1" applyFill="1" applyBorder="1" applyAlignment="1" applyProtection="1">
      <alignment horizontal="right" vertical="center" readingOrder="2"/>
      <protection locked="0"/>
    </xf>
    <xf numFmtId="0" fontId="25" fillId="2" borderId="1" xfId="0" applyFont="1" applyFill="1" applyBorder="1" applyAlignment="1">
      <alignment horizontal="center" vertical="center" readingOrder="2"/>
    </xf>
    <xf numFmtId="0" fontId="26" fillId="23" borderId="1" xfId="0" applyFont="1" applyFill="1" applyBorder="1" applyAlignment="1">
      <alignment horizontal="center" vertical="center"/>
    </xf>
    <xf numFmtId="0" fontId="0" fillId="4" borderId="0" xfId="0" applyFill="1" applyAlignment="1">
      <alignment horizontal="right" vertical="center" readingOrder="2"/>
    </xf>
    <xf numFmtId="0" fontId="0" fillId="4" borderId="4" xfId="0" applyFill="1" applyBorder="1" applyAlignment="1">
      <alignment horizontal="right" vertical="center" readingOrder="2"/>
    </xf>
    <xf numFmtId="0" fontId="25" fillId="9" borderId="7" xfId="0" applyFont="1" applyFill="1" applyBorder="1" applyAlignment="1">
      <alignment horizontal="right" vertical="center" wrapText="1" readingOrder="2"/>
    </xf>
    <xf numFmtId="0" fontId="25" fillId="9" borderId="14" xfId="0" applyFont="1" applyFill="1" applyBorder="1" applyAlignment="1">
      <alignment horizontal="right" vertical="center" wrapText="1" readingOrder="2"/>
    </xf>
    <xf numFmtId="0" fontId="15" fillId="4" borderId="2" xfId="0" applyFont="1" applyFill="1" applyBorder="1" applyAlignment="1">
      <alignment horizontal="right" vertical="center" readingOrder="2"/>
    </xf>
    <xf numFmtId="0" fontId="15" fillId="4" borderId="3" xfId="0" applyFont="1" applyFill="1" applyBorder="1" applyAlignment="1">
      <alignment horizontal="right" vertical="center" readingOrder="2"/>
    </xf>
    <xf numFmtId="0" fontId="28" fillId="4" borderId="2" xfId="0" applyFont="1" applyFill="1" applyBorder="1" applyAlignment="1">
      <alignment horizontal="right" vertical="center" wrapText="1" readingOrder="2"/>
    </xf>
    <xf numFmtId="0" fontId="28" fillId="4" borderId="12" xfId="0" applyFont="1" applyFill="1" applyBorder="1" applyAlignment="1">
      <alignment horizontal="right" vertical="center" wrapText="1" readingOrder="2"/>
    </xf>
    <xf numFmtId="0" fontId="28" fillId="7" borderId="2" xfId="0" applyFont="1" applyFill="1" applyBorder="1" applyAlignment="1">
      <alignment horizontal="right" vertical="center" wrapText="1" readingOrder="2"/>
    </xf>
    <xf numFmtId="0" fontId="28" fillId="7" borderId="12" xfId="0" applyFont="1" applyFill="1" applyBorder="1" applyAlignment="1">
      <alignment horizontal="right" vertical="center" wrapText="1" readingOrder="2"/>
    </xf>
    <xf numFmtId="0" fontId="28" fillId="17" borderId="2" xfId="0" applyFont="1" applyFill="1" applyBorder="1" applyAlignment="1">
      <alignment horizontal="right" vertical="center" wrapText="1" readingOrder="2"/>
    </xf>
    <xf numFmtId="0" fontId="28" fillId="17" borderId="12" xfId="0" applyFont="1" applyFill="1" applyBorder="1" applyAlignment="1">
      <alignment horizontal="right" vertical="center" wrapText="1" readingOrder="2"/>
    </xf>
    <xf numFmtId="0" fontId="25" fillId="2" borderId="1" xfId="0" applyFont="1" applyFill="1" applyBorder="1" applyAlignment="1">
      <alignment horizontal="right" vertical="center" readingOrder="2"/>
    </xf>
    <xf numFmtId="0" fontId="25" fillId="2" borderId="13" xfId="0" applyFont="1" applyFill="1" applyBorder="1" applyAlignment="1">
      <alignment horizontal="right" vertical="center" readingOrder="2"/>
    </xf>
    <xf numFmtId="0" fontId="25" fillId="2" borderId="8" xfId="0" applyFont="1" applyFill="1" applyBorder="1" applyAlignment="1">
      <alignment horizontal="right" vertical="center" readingOrder="2"/>
    </xf>
    <xf numFmtId="0" fontId="25" fillId="2" borderId="5" xfId="0" applyFont="1" applyFill="1" applyBorder="1" applyAlignment="1">
      <alignment horizontal="right" vertical="center" readingOrder="2"/>
    </xf>
    <xf numFmtId="0" fontId="25" fillId="2" borderId="7" xfId="0" applyFont="1" applyFill="1" applyBorder="1" applyAlignment="1">
      <alignment horizontal="right" vertical="center" readingOrder="2"/>
    </xf>
    <xf numFmtId="0" fontId="25" fillId="2" borderId="11" xfId="0" applyFont="1" applyFill="1" applyBorder="1" applyAlignment="1">
      <alignment horizontal="right" vertical="center" readingOrder="2"/>
    </xf>
    <xf numFmtId="0" fontId="25" fillId="2" borderId="14" xfId="0" applyFont="1" applyFill="1" applyBorder="1" applyAlignment="1">
      <alignment horizontal="right" vertical="center" readingOrder="2"/>
    </xf>
    <xf numFmtId="0" fontId="28" fillId="2" borderId="6"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5" fillId="9" borderId="7" xfId="0" applyFont="1" applyFill="1" applyBorder="1" applyAlignment="1">
      <alignment horizontal="center" vertical="center"/>
    </xf>
    <xf numFmtId="0" fontId="25" fillId="9" borderId="11" xfId="0" applyFont="1" applyFill="1" applyBorder="1" applyAlignment="1">
      <alignment horizontal="center" vertical="center"/>
    </xf>
    <xf numFmtId="0" fontId="25" fillId="9" borderId="14"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4" xfId="0" applyFont="1" applyFill="1" applyBorder="1" applyAlignment="1">
      <alignment horizontal="center" vertical="center"/>
    </xf>
    <xf numFmtId="0" fontId="16" fillId="4" borderId="1" xfId="0" applyFont="1" applyFill="1" applyBorder="1" applyAlignment="1" applyProtection="1">
      <alignment horizontal="right" vertical="center" readingOrder="2"/>
      <protection locked="0"/>
    </xf>
    <xf numFmtId="0" fontId="12" fillId="4" borderId="6"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4" xfId="0" applyFont="1" applyFill="1" applyBorder="1" applyAlignment="1">
      <alignment horizontal="center" vertical="center"/>
    </xf>
    <xf numFmtId="0" fontId="0" fillId="4" borderId="2" xfId="0" applyFill="1" applyBorder="1" applyAlignment="1" applyProtection="1">
      <alignment horizontal="right" vertical="center" readingOrder="2"/>
      <protection locked="0"/>
    </xf>
    <xf numFmtId="0" fontId="0" fillId="4" borderId="12" xfId="0" applyFill="1" applyBorder="1" applyAlignment="1" applyProtection="1">
      <alignment horizontal="right" vertical="center" readingOrder="2"/>
      <protection locked="0"/>
    </xf>
    <xf numFmtId="0" fontId="0" fillId="4" borderId="3" xfId="0" applyFill="1" applyBorder="1" applyAlignment="1" applyProtection="1">
      <alignment horizontal="right" vertical="center" readingOrder="2"/>
      <protection locked="0"/>
    </xf>
    <xf numFmtId="0" fontId="23" fillId="27"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36" fillId="16" borderId="9" xfId="0" applyFont="1" applyFill="1" applyBorder="1" applyAlignment="1">
      <alignment horizontal="center" vertical="center" wrapText="1"/>
    </xf>
    <xf numFmtId="0" fontId="36" fillId="16" borderId="10"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45" fillId="19" borderId="2" xfId="0" applyFont="1" applyFill="1" applyBorder="1" applyAlignment="1">
      <alignment horizontal="center" vertical="center"/>
    </xf>
    <xf numFmtId="0" fontId="45" fillId="19" borderId="12" xfId="0" applyFont="1" applyFill="1" applyBorder="1" applyAlignment="1">
      <alignment horizontal="center" vertical="center"/>
    </xf>
    <xf numFmtId="0" fontId="45" fillId="19" borderId="3" xfId="0" applyFont="1" applyFill="1" applyBorder="1" applyAlignment="1">
      <alignment horizontal="center" vertical="center"/>
    </xf>
    <xf numFmtId="0" fontId="63" fillId="9" borderId="11" xfId="0" applyFont="1" applyFill="1" applyBorder="1" applyAlignment="1">
      <alignment horizontal="center" vertical="center"/>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9" fontId="13" fillId="6" borderId="1" xfId="0" applyNumberFormat="1" applyFont="1" applyFill="1" applyBorder="1" applyAlignment="1">
      <alignment horizontal="center" vertical="center" wrapText="1"/>
    </xf>
    <xf numFmtId="0" fontId="39" fillId="16"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9" fontId="8" fillId="4" borderId="6" xfId="0" applyNumberFormat="1" applyFont="1" applyFill="1" applyBorder="1" applyAlignment="1">
      <alignment horizontal="center" vertical="center" wrapText="1"/>
    </xf>
    <xf numFmtId="9" fontId="8" fillId="4" borderId="6" xfId="0" applyNumberFormat="1" applyFont="1" applyFill="1" applyBorder="1" applyAlignment="1">
      <alignment horizontal="center" vertical="center" wrapText="1"/>
    </xf>
    <xf numFmtId="9" fontId="8" fillId="4" borderId="9" xfId="0" applyNumberFormat="1" applyFont="1" applyFill="1" applyBorder="1" applyAlignment="1">
      <alignment horizontal="center" vertical="center" wrapText="1"/>
    </xf>
    <xf numFmtId="9" fontId="8" fillId="4" borderId="9"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wrapText="1"/>
    </xf>
    <xf numFmtId="0" fontId="8" fillId="0" borderId="6" xfId="0" applyFont="1" applyBorder="1" applyAlignment="1">
      <alignment horizontal="center" vertical="center" wrapText="1" readingOrder="1"/>
    </xf>
    <xf numFmtId="0" fontId="8" fillId="0" borderId="9" xfId="0" applyFont="1" applyBorder="1" applyAlignment="1">
      <alignment horizontal="center" vertical="center" wrapText="1" readingOrder="1"/>
    </xf>
    <xf numFmtId="0" fontId="8" fillId="0" borderId="10" xfId="0" applyFont="1" applyBorder="1" applyAlignment="1">
      <alignment horizontal="center" vertical="center" wrapText="1" readingOrder="1"/>
    </xf>
    <xf numFmtId="0" fontId="8" fillId="4" borderId="10" xfId="0" applyFont="1" applyFill="1" applyBorder="1" applyAlignment="1">
      <alignment horizontal="center" vertical="center" wrapText="1"/>
    </xf>
    <xf numFmtId="0" fontId="36" fillId="16"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24"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8" fillId="0" borderId="7"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4" borderId="9" xfId="0" applyFont="1" applyFill="1" applyBorder="1" applyAlignment="1">
      <alignment horizontal="center" vertical="center" wrapText="1"/>
    </xf>
    <xf numFmtId="0" fontId="0" fillId="4" borderId="0" xfId="0" applyFill="1" applyProtection="1">
      <protection locked="0"/>
    </xf>
  </cellXfs>
  <cellStyles count="5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Normal" xfId="0" builtinId="0"/>
    <cellStyle name="Normal 2" xfId="58" xr:uid="{00000000-0005-0000-0000-000039000000}"/>
    <cellStyle name="Percent" xfId="57" builtinId="5"/>
  </cellStyles>
  <dxfs count="2498">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00B050"/>
        </patternFill>
      </fill>
    </dxf>
    <dxf>
      <fill>
        <patternFill>
          <bgColor rgb="FFFF0000"/>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3" tint="0.39994506668294322"/>
        </patternFill>
      </fill>
      <border>
        <left style="dashDot">
          <color rgb="FF002060"/>
        </left>
        <right style="dashDot">
          <color theme="1"/>
        </right>
        <top style="dashDot">
          <color rgb="FF002060"/>
        </top>
        <bottom style="dashDot">
          <color rgb="FF002060"/>
        </bottom>
        <vertical/>
        <horizontal/>
      </border>
    </dxf>
    <dxf>
      <fill>
        <patternFill>
          <bgColor rgb="FF92D050"/>
        </patternFill>
      </fill>
      <border>
        <left style="thin">
          <color auto="1"/>
        </left>
        <right style="thin">
          <color auto="1"/>
        </right>
        <top style="thin">
          <color auto="1"/>
        </top>
        <bottom style="thin">
          <color auto="1"/>
        </bottom>
        <vertical/>
        <horizontal/>
      </border>
    </dxf>
    <dxf>
      <font>
        <b/>
        <i val="0"/>
        <strike val="0"/>
        <color rgb="FF002060"/>
      </font>
      <fill>
        <gradientFill type="path" left="0.5" right="0.5" top="0.5" bottom="0.5">
          <stop position="0">
            <color theme="0"/>
          </stop>
          <stop position="1">
            <color theme="4"/>
          </stop>
        </gradient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002060"/>
      </font>
      <fill>
        <patternFill>
          <fgColor rgb="FF92D050"/>
          <bgColor rgb="FF92D050"/>
        </patternFill>
      </fill>
    </dxf>
    <dxf>
      <font>
        <b/>
        <i val="0"/>
      </font>
      <fill>
        <patternFill>
          <fgColor theme="0"/>
          <bgColor rgb="FF92D050"/>
        </patternFill>
      </fill>
    </dxf>
    <dxf>
      <fill>
        <patternFill patternType="solid">
          <fgColor theme="0"/>
          <bgColor theme="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3" tint="0.39994506668294322"/>
        </patternFill>
      </fill>
      <border>
        <left style="dashDot">
          <color rgb="FF002060"/>
        </left>
        <right style="dashDot">
          <color theme="1"/>
        </right>
        <top style="dashDot">
          <color rgb="FF002060"/>
        </top>
        <bottom style="dashDot">
          <color rgb="FF002060"/>
        </bottom>
        <vertical/>
        <horizontal/>
      </border>
    </dxf>
    <dxf>
      <fill>
        <patternFill>
          <bgColor rgb="FF92D050"/>
        </patternFill>
      </fill>
      <border>
        <left style="thin">
          <color auto="1"/>
        </left>
        <right style="thin">
          <color auto="1"/>
        </right>
        <top style="thin">
          <color auto="1"/>
        </top>
        <bottom style="thin">
          <color auto="1"/>
        </bottom>
        <vertical/>
        <horizontal/>
      </border>
    </dxf>
    <dxf>
      <font>
        <b/>
        <i val="0"/>
        <strike val="0"/>
        <color rgb="FF002060"/>
      </font>
      <fill>
        <gradientFill type="path" left="0.5" right="0.5" top="0.5" bottom="0.5">
          <stop position="0">
            <color theme="0"/>
          </stop>
          <stop position="1">
            <color theme="4"/>
          </stop>
        </gradient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002060"/>
      </font>
      <fill>
        <patternFill>
          <fgColor rgb="FF92D050"/>
          <bgColor rgb="FF92D050"/>
        </patternFill>
      </fill>
    </dxf>
    <dxf>
      <font>
        <b/>
        <i val="0"/>
      </font>
      <fill>
        <patternFill>
          <fgColor theme="0"/>
          <bgColor rgb="FF92D050"/>
        </patternFill>
      </fill>
    </dxf>
    <dxf>
      <fill>
        <patternFill patternType="solid">
          <fgColor theme="0"/>
          <bgColor theme="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ont>
        <color rgb="FF006100"/>
      </font>
      <fill>
        <patternFill>
          <bgColor rgb="FFC6EFCE"/>
        </patternFill>
      </fill>
    </dxf>
    <dxf>
      <fill>
        <gradientFill degree="180">
          <stop position="0">
            <color rgb="FFFFFF00"/>
          </stop>
          <stop position="1">
            <color theme="0"/>
          </stop>
        </gradient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ont>
        <color rgb="FF006100"/>
      </font>
      <fill>
        <patternFill>
          <bgColor rgb="FFC6EFCE"/>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ont>
        <color rgb="FF006100"/>
      </font>
      <fill>
        <patternFill>
          <bgColor rgb="FFC6EFCE"/>
        </patternFill>
      </fill>
    </dxf>
    <dxf>
      <fill>
        <gradientFill degree="180">
          <stop position="0">
            <color rgb="FFFFFF00"/>
          </stop>
          <stop position="1">
            <color theme="0"/>
          </stop>
        </gradient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ont>
        <color rgb="FF006100"/>
      </font>
      <fill>
        <patternFill>
          <bgColor rgb="FFC6EFCE"/>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ont>
        <color rgb="FF006100"/>
      </font>
      <fill>
        <patternFill>
          <bgColor rgb="FFC6EFCE"/>
        </patternFill>
      </fill>
    </dxf>
    <dxf>
      <fill>
        <gradientFill degree="180">
          <stop position="0">
            <color rgb="FFFFFF00"/>
          </stop>
          <stop position="1">
            <color theme="0"/>
          </stop>
        </gradient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ont>
        <color rgb="FF006100"/>
      </font>
      <fill>
        <patternFill>
          <bgColor rgb="FFC6EFCE"/>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rgb="FF297B29"/>
        </patternFill>
      </fill>
    </dxf>
    <dxf>
      <fill>
        <patternFill>
          <bgColor rgb="FF297B29"/>
        </patternFill>
      </fill>
    </dxf>
    <dxf>
      <fill>
        <patternFill>
          <bgColor rgb="FF297B29"/>
        </patternFill>
      </fill>
    </dxf>
    <dxf>
      <fill>
        <patternFill>
          <bgColor rgb="FF00B05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ont>
        <color rgb="FF006100"/>
      </font>
      <fill>
        <patternFill>
          <bgColor rgb="FFC6EFCE"/>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s>
  <tableStyles count="0" defaultTableStyle="TableStyleMedium9" defaultPivotStyle="PivotStyleMedium4"/>
  <colors>
    <mruColors>
      <color rgb="FF057D19"/>
      <color rgb="FF333333"/>
      <color rgb="FFFF6161"/>
      <color rgb="FFC9E7A7"/>
      <color rgb="FFE6A21A"/>
      <color rgb="FFBB70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Hospital  score</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3">
                  <a:lumMod val="75000"/>
                </a:schemeClr>
              </a:solidFill>
              <a:ln>
                <a:noFill/>
              </a:ln>
              <a:effectLst/>
            </c:spPr>
            <c:extLst>
              <c:ext xmlns:c16="http://schemas.microsoft.com/office/drawing/2014/chart" uri="{C3380CC4-5D6E-409C-BE32-E72D297353CC}">
                <c16:uniqueId val="{00000002-93C7-4BFA-AB67-53864FA9A13B}"/>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93C7-4BFA-AB67-53864FA9A13B}"/>
              </c:ext>
            </c:extLst>
          </c:dPt>
          <c:dPt>
            <c:idx val="2"/>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4-93C7-4BFA-AB67-53864FA9A13B}"/>
              </c:ext>
            </c:extLst>
          </c:dPt>
          <c:dPt>
            <c:idx val="3"/>
            <c:invertIfNegative val="0"/>
            <c:bubble3D val="0"/>
            <c:spPr>
              <a:solidFill>
                <a:schemeClr val="bg2">
                  <a:lumMod val="50000"/>
                </a:schemeClr>
              </a:solidFill>
              <a:ln>
                <a:noFill/>
              </a:ln>
              <a:effectLst/>
            </c:spPr>
            <c:extLst>
              <c:ext xmlns:c16="http://schemas.microsoft.com/office/drawing/2014/chart" uri="{C3380CC4-5D6E-409C-BE32-E72D297353CC}">
                <c16:uniqueId val="{00000005-93C7-4BFA-AB67-53864FA9A13B}"/>
              </c:ext>
            </c:extLst>
          </c:dPt>
          <c:dPt>
            <c:idx val="5"/>
            <c:invertIfNegative val="0"/>
            <c:bubble3D val="0"/>
            <c:spPr>
              <a:solidFill>
                <a:srgbClr val="7030A0"/>
              </a:solidFill>
              <a:ln>
                <a:solidFill>
                  <a:srgbClr val="7030A0"/>
                </a:solidFill>
              </a:ln>
              <a:effectLst/>
            </c:spPr>
            <c:extLst>
              <c:ext xmlns:c16="http://schemas.microsoft.com/office/drawing/2014/chart" uri="{C3380CC4-5D6E-409C-BE32-E72D297353CC}">
                <c16:uniqueId val="{00000002-D8FD-434F-86F9-1D3A0794BA8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Dashboard'!$C$6:$G$6</c:f>
              <c:strCache>
                <c:ptCount val="5"/>
                <c:pt idx="0">
                  <c:v>التراخيص</c:v>
                </c:pt>
                <c:pt idx="1">
                  <c:v>GSR</c:v>
                </c:pt>
                <c:pt idx="2">
                  <c:v>EQR</c:v>
                </c:pt>
                <c:pt idx="3">
                  <c:v>operating manual</c:v>
                </c:pt>
                <c:pt idx="4">
                  <c:v> Total Average</c:v>
                </c:pt>
              </c:strCache>
            </c:strRef>
          </c:cat>
          <c:val>
            <c:numRef>
              <c:f>' Dashboard'!$C$8:$G$8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8FD-434F-86F9-1D3A0794BA8B}"/>
            </c:ext>
          </c:extLst>
        </c:ser>
        <c:dLbls>
          <c:showLegendKey val="0"/>
          <c:showVal val="0"/>
          <c:showCatName val="0"/>
          <c:showSerName val="0"/>
          <c:showPercent val="0"/>
          <c:showBubbleSize val="0"/>
        </c:dLbls>
        <c:gapWidth val="219"/>
        <c:overlap val="-27"/>
        <c:axId val="1995336608"/>
        <c:axId val="1995330624"/>
      </c:barChart>
      <c:catAx>
        <c:axId val="1995336608"/>
        <c:scaling>
          <c:orientation val="minMax"/>
        </c:scaling>
        <c:delete val="0"/>
        <c:axPos val="b"/>
        <c:numFmt formatCode="General" sourceLinked="1"/>
        <c:majorTickMark val="none"/>
        <c:minorTickMark val="none"/>
        <c:tickLblPos val="nextTo"/>
        <c:spPr>
          <a:solidFill>
            <a:schemeClr val="bg1"/>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n-US"/>
          </a:p>
        </c:txPr>
        <c:crossAx val="1995330624"/>
        <c:crosses val="autoZero"/>
        <c:auto val="1"/>
        <c:lblAlgn val="ctr"/>
        <c:lblOffset val="100"/>
        <c:noMultiLvlLbl val="0"/>
      </c:catAx>
      <c:valAx>
        <c:axId val="19953306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crossAx val="1995336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372195</xdr:colOff>
      <xdr:row>4</xdr:row>
      <xdr:rowOff>100747</xdr:rowOff>
    </xdr:from>
    <xdr:to>
      <xdr:col>1</xdr:col>
      <xdr:colOff>535483</xdr:colOff>
      <xdr:row>9</xdr:row>
      <xdr:rowOff>42690</xdr:rowOff>
    </xdr:to>
    <xdr:pic>
      <xdr:nvPicPr>
        <xdr:cNvPr id="9" name="Pictur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4903635" y="885159"/>
          <a:ext cx="737589" cy="950472"/>
        </a:xfrm>
        <a:prstGeom prst="rect">
          <a:avLst/>
        </a:prstGeom>
        <a:solidFill>
          <a:schemeClr val="bg1"/>
        </a:solidFill>
      </xdr:spPr>
    </xdr:pic>
    <xdr:clientData/>
  </xdr:twoCellAnchor>
  <xdr:twoCellAnchor editAs="oneCell">
    <xdr:from>
      <xdr:col>3</xdr:col>
      <xdr:colOff>64700</xdr:colOff>
      <xdr:row>9</xdr:row>
      <xdr:rowOff>166085</xdr:rowOff>
    </xdr:from>
    <xdr:to>
      <xdr:col>5</xdr:col>
      <xdr:colOff>19344</xdr:colOff>
      <xdr:row>11</xdr:row>
      <xdr:rowOff>124729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11242674332" y="1959026"/>
          <a:ext cx="1327365" cy="981181"/>
        </a:xfrm>
        <a:prstGeom prst="rect">
          <a:avLst/>
        </a:prstGeom>
      </xdr:spPr>
    </xdr:pic>
    <xdr:clientData/>
  </xdr:twoCellAnchor>
  <xdr:twoCellAnchor editAs="oneCell">
    <xdr:from>
      <xdr:col>12</xdr:col>
      <xdr:colOff>342180</xdr:colOff>
      <xdr:row>9</xdr:row>
      <xdr:rowOff>134070</xdr:rowOff>
    </xdr:from>
    <xdr:to>
      <xdr:col>14</xdr:col>
      <xdr:colOff>532279</xdr:colOff>
      <xdr:row>11</xdr:row>
      <xdr:rowOff>168089</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11235185736" y="1927011"/>
          <a:ext cx="1562819" cy="1056556"/>
        </a:xfrm>
        <a:prstGeom prst="rect">
          <a:avLst/>
        </a:prstGeom>
      </xdr:spPr>
    </xdr:pic>
    <xdr:clientData/>
  </xdr:twoCellAnchor>
  <xdr:twoCellAnchor editAs="oneCell">
    <xdr:from>
      <xdr:col>15</xdr:col>
      <xdr:colOff>126066</xdr:colOff>
      <xdr:row>4</xdr:row>
      <xdr:rowOff>126066</xdr:rowOff>
    </xdr:from>
    <xdr:to>
      <xdr:col>16</xdr:col>
      <xdr:colOff>487325</xdr:colOff>
      <xdr:row>9</xdr:row>
      <xdr:rowOff>79442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11233857969" y="910478"/>
          <a:ext cx="1047619" cy="9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6039281</xdr:colOff>
      <xdr:row>4</xdr:row>
      <xdr:rowOff>66717</xdr:rowOff>
    </xdr:from>
    <xdr:to>
      <xdr:col>4</xdr:col>
      <xdr:colOff>772781</xdr:colOff>
      <xdr:row>8</xdr:row>
      <xdr:rowOff>207740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7792747" y="2015012"/>
          <a:ext cx="2353500" cy="1613069"/>
        </a:xfrm>
        <a:prstGeom prst="rect">
          <a:avLst/>
        </a:prstGeom>
      </xdr:spPr>
    </xdr:pic>
    <xdr:clientData/>
  </xdr:twoCellAnchor>
  <xdr:twoCellAnchor editAs="oneCell">
    <xdr:from>
      <xdr:col>13</xdr:col>
      <xdr:colOff>177326</xdr:colOff>
      <xdr:row>4</xdr:row>
      <xdr:rowOff>126999</xdr:rowOff>
    </xdr:from>
    <xdr:to>
      <xdr:col>14</xdr:col>
      <xdr:colOff>101991</xdr:colOff>
      <xdr:row>8</xdr:row>
      <xdr:rowOff>190499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24688326" y="2063749"/>
          <a:ext cx="2242414" cy="1492251"/>
        </a:xfrm>
        <a:prstGeom prst="rect">
          <a:avLst/>
        </a:prstGeom>
      </xdr:spPr>
    </xdr:pic>
    <xdr:clientData/>
  </xdr:twoCellAnchor>
  <xdr:twoCellAnchor editAs="oneCell">
    <xdr:from>
      <xdr:col>1</xdr:col>
      <xdr:colOff>48048</xdr:colOff>
      <xdr:row>2</xdr:row>
      <xdr:rowOff>16098</xdr:rowOff>
    </xdr:from>
    <xdr:to>
      <xdr:col>1</xdr:col>
      <xdr:colOff>908308</xdr:colOff>
      <xdr:row>3</xdr:row>
      <xdr:rowOff>21649</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870662" y="968598"/>
          <a:ext cx="860260" cy="481801"/>
        </a:xfrm>
        <a:prstGeom prst="rect">
          <a:avLst/>
        </a:prstGeom>
      </xdr:spPr>
    </xdr:pic>
    <xdr:clientData/>
  </xdr:twoCellAnchor>
  <xdr:twoCellAnchor editAs="oneCell">
    <xdr:from>
      <xdr:col>15</xdr:col>
      <xdr:colOff>21648</xdr:colOff>
      <xdr:row>1</xdr:row>
      <xdr:rowOff>530397</xdr:rowOff>
    </xdr:from>
    <xdr:to>
      <xdr:col>15</xdr:col>
      <xdr:colOff>1321041</xdr:colOff>
      <xdr:row>3</xdr:row>
      <xdr:rowOff>21649</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30891307" y="920056"/>
          <a:ext cx="1299393" cy="530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9157552</xdr:colOff>
      <xdr:row>4</xdr:row>
      <xdr:rowOff>181532</xdr:rowOff>
    </xdr:from>
    <xdr:to>
      <xdr:col>4</xdr:col>
      <xdr:colOff>285595</xdr:colOff>
      <xdr:row>8</xdr:row>
      <xdr:rowOff>385639</xdr:rowOff>
    </xdr:to>
    <xdr:pic>
      <xdr:nvPicPr>
        <xdr:cNvPr id="26" name="Picture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
        <a:stretch>
          <a:fillRect/>
        </a:stretch>
      </xdr:blipFill>
      <xdr:spPr>
        <a:xfrm>
          <a:off x="10579400" y="2169358"/>
          <a:ext cx="1867824" cy="1902042"/>
        </a:xfrm>
        <a:prstGeom prst="rect">
          <a:avLst/>
        </a:prstGeom>
      </xdr:spPr>
    </xdr:pic>
    <xdr:clientData/>
  </xdr:twoCellAnchor>
  <xdr:twoCellAnchor editAs="oneCell">
    <xdr:from>
      <xdr:col>13</xdr:col>
      <xdr:colOff>216479</xdr:colOff>
      <xdr:row>4</xdr:row>
      <xdr:rowOff>310285</xdr:rowOff>
    </xdr:from>
    <xdr:to>
      <xdr:col>14</xdr:col>
      <xdr:colOff>454604</xdr:colOff>
      <xdr:row>8</xdr:row>
      <xdr:rowOff>303069</xdr:rowOff>
    </xdr:to>
    <xdr:pic>
      <xdr:nvPicPr>
        <xdr:cNvPr id="27" name="Picture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2"/>
        <a:stretch>
          <a:fillRect/>
        </a:stretch>
      </xdr:blipFill>
      <xdr:spPr>
        <a:xfrm>
          <a:off x="24115570" y="2301876"/>
          <a:ext cx="2164772" cy="1702954"/>
        </a:xfrm>
        <a:prstGeom prst="rect">
          <a:avLst/>
        </a:prstGeom>
      </xdr:spPr>
    </xdr:pic>
    <xdr:clientData/>
  </xdr:twoCellAnchor>
  <xdr:twoCellAnchor editAs="oneCell">
    <xdr:from>
      <xdr:col>2</xdr:col>
      <xdr:colOff>0</xdr:colOff>
      <xdr:row>2</xdr:row>
      <xdr:rowOff>11957</xdr:rowOff>
    </xdr:from>
    <xdr:to>
      <xdr:col>2</xdr:col>
      <xdr:colOff>673558</xdr:colOff>
      <xdr:row>2</xdr:row>
      <xdr:rowOff>408214</xdr:rowOff>
    </xdr:to>
    <xdr:pic>
      <xdr:nvPicPr>
        <xdr:cNvPr id="28" name="Pictur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3"/>
        <a:stretch>
          <a:fillRect/>
        </a:stretch>
      </xdr:blipFill>
      <xdr:spPr>
        <a:xfrm>
          <a:off x="732312" y="987136"/>
          <a:ext cx="678295" cy="396257"/>
        </a:xfrm>
        <a:prstGeom prst="rect">
          <a:avLst/>
        </a:prstGeom>
      </xdr:spPr>
    </xdr:pic>
    <xdr:clientData/>
  </xdr:twoCellAnchor>
  <xdr:twoCellAnchor editAs="oneCell">
    <xdr:from>
      <xdr:col>15</xdr:col>
      <xdr:colOff>86591</xdr:colOff>
      <xdr:row>1</xdr:row>
      <xdr:rowOff>543836</xdr:rowOff>
    </xdr:from>
    <xdr:to>
      <xdr:col>15</xdr:col>
      <xdr:colOff>1223276</xdr:colOff>
      <xdr:row>3</xdr:row>
      <xdr:rowOff>135134</xdr:rowOff>
    </xdr:to>
    <xdr:pic>
      <xdr:nvPicPr>
        <xdr:cNvPr id="29" name="Picture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3"/>
        <a:stretch>
          <a:fillRect/>
        </a:stretch>
      </xdr:blipFill>
      <xdr:spPr>
        <a:xfrm>
          <a:off x="30371761" y="933495"/>
          <a:ext cx="1136685" cy="6087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7346266</xdr:colOff>
      <xdr:row>4</xdr:row>
      <xdr:rowOff>99852</xdr:rowOff>
    </xdr:from>
    <xdr:to>
      <xdr:col>2</xdr:col>
      <xdr:colOff>9443921</xdr:colOff>
      <xdr:row>8</xdr:row>
      <xdr:rowOff>395833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806766" y="2147727"/>
          <a:ext cx="2116291" cy="2036019"/>
        </a:xfrm>
        <a:prstGeom prst="rect">
          <a:avLst/>
        </a:prstGeom>
      </xdr:spPr>
    </xdr:pic>
    <xdr:clientData/>
  </xdr:twoCellAnchor>
  <xdr:twoCellAnchor editAs="oneCell">
    <xdr:from>
      <xdr:col>13</xdr:col>
      <xdr:colOff>113865</xdr:colOff>
      <xdr:row>4</xdr:row>
      <xdr:rowOff>210830</xdr:rowOff>
    </xdr:from>
    <xdr:to>
      <xdr:col>14</xdr:col>
      <xdr:colOff>647983</xdr:colOff>
      <xdr:row>8</xdr:row>
      <xdr:rowOff>310598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3015278" y="2260776"/>
          <a:ext cx="2376999" cy="1839115"/>
        </a:xfrm>
        <a:prstGeom prst="rect">
          <a:avLst/>
        </a:prstGeom>
      </xdr:spPr>
    </xdr:pic>
    <xdr:clientData/>
  </xdr:twoCellAnchor>
  <xdr:twoCellAnchor editAs="oneCell">
    <xdr:from>
      <xdr:col>1</xdr:col>
      <xdr:colOff>151535</xdr:colOff>
      <xdr:row>2</xdr:row>
      <xdr:rowOff>83079</xdr:rowOff>
    </xdr:from>
    <xdr:to>
      <xdr:col>1</xdr:col>
      <xdr:colOff>865911</xdr:colOff>
      <xdr:row>2</xdr:row>
      <xdr:rowOff>411306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671080" y="1035579"/>
          <a:ext cx="714376" cy="328227"/>
        </a:xfrm>
        <a:prstGeom prst="rect">
          <a:avLst/>
        </a:prstGeom>
      </xdr:spPr>
    </xdr:pic>
    <xdr:clientData/>
  </xdr:twoCellAnchor>
  <xdr:twoCellAnchor editAs="oneCell">
    <xdr:from>
      <xdr:col>15</xdr:col>
      <xdr:colOff>103532</xdr:colOff>
      <xdr:row>2</xdr:row>
      <xdr:rowOff>81970</xdr:rowOff>
    </xdr:from>
    <xdr:to>
      <xdr:col>15</xdr:col>
      <xdr:colOff>890380</xdr:colOff>
      <xdr:row>2</xdr:row>
      <xdr:rowOff>506289</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26131630" y="1055177"/>
          <a:ext cx="786848" cy="4243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7181851</xdr:colOff>
      <xdr:row>4</xdr:row>
      <xdr:rowOff>171450</xdr:rowOff>
    </xdr:from>
    <xdr:to>
      <xdr:col>4</xdr:col>
      <xdr:colOff>568321</xdr:colOff>
      <xdr:row>8</xdr:row>
      <xdr:rowOff>252084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9220201" y="2400300"/>
          <a:ext cx="1787520" cy="1566534"/>
        </a:xfrm>
        <a:prstGeom prst="rect">
          <a:avLst/>
        </a:prstGeom>
      </xdr:spPr>
    </xdr:pic>
    <xdr:clientData/>
  </xdr:twoCellAnchor>
  <xdr:twoCellAnchor editAs="oneCell">
    <xdr:from>
      <xdr:col>13</xdr:col>
      <xdr:colOff>157925</xdr:colOff>
      <xdr:row>4</xdr:row>
      <xdr:rowOff>196273</xdr:rowOff>
    </xdr:from>
    <xdr:to>
      <xdr:col>14</xdr:col>
      <xdr:colOff>171450</xdr:colOff>
      <xdr:row>9</xdr:row>
      <xdr:rowOff>43294</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stretch>
          <a:fillRect/>
        </a:stretch>
      </xdr:blipFill>
      <xdr:spPr>
        <a:xfrm>
          <a:off x="23741825" y="2425123"/>
          <a:ext cx="1994725" cy="1771071"/>
        </a:xfrm>
        <a:prstGeom prst="rect">
          <a:avLst/>
        </a:prstGeom>
      </xdr:spPr>
    </xdr:pic>
    <xdr:clientData/>
  </xdr:twoCellAnchor>
  <xdr:twoCellAnchor editAs="oneCell">
    <xdr:from>
      <xdr:col>0</xdr:col>
      <xdr:colOff>1047750</xdr:colOff>
      <xdr:row>1</xdr:row>
      <xdr:rowOff>626052</xdr:rowOff>
    </xdr:from>
    <xdr:to>
      <xdr:col>2</xdr:col>
      <xdr:colOff>38100</xdr:colOff>
      <xdr:row>3</xdr:row>
      <xdr:rowOff>87890</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3"/>
        <a:stretch>
          <a:fillRect/>
        </a:stretch>
      </xdr:blipFill>
      <xdr:spPr>
        <a:xfrm>
          <a:off x="1047750" y="968952"/>
          <a:ext cx="1009650" cy="757238"/>
        </a:xfrm>
        <a:prstGeom prst="rect">
          <a:avLst/>
        </a:prstGeom>
      </xdr:spPr>
    </xdr:pic>
    <xdr:clientData/>
  </xdr:twoCellAnchor>
  <xdr:twoCellAnchor editAs="oneCell">
    <xdr:from>
      <xdr:col>15</xdr:col>
      <xdr:colOff>0</xdr:colOff>
      <xdr:row>2</xdr:row>
      <xdr:rowOff>30308</xdr:rowOff>
    </xdr:from>
    <xdr:to>
      <xdr:col>16</xdr:col>
      <xdr:colOff>19052</xdr:colOff>
      <xdr:row>3</xdr:row>
      <xdr:rowOff>95250</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3"/>
        <a:stretch>
          <a:fillRect/>
        </a:stretch>
      </xdr:blipFill>
      <xdr:spPr>
        <a:xfrm>
          <a:off x="27260550" y="1039958"/>
          <a:ext cx="1181102" cy="6935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xdr:colOff>
      <xdr:row>8</xdr:row>
      <xdr:rowOff>96631</xdr:rowOff>
    </xdr:from>
    <xdr:to>
      <xdr:col>6</xdr:col>
      <xdr:colOff>1333500</xdr:colOff>
      <xdr:row>22</xdr:row>
      <xdr:rowOff>15739</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9E7A7"/>
  </sheetPr>
  <dimension ref="A5:O37"/>
  <sheetViews>
    <sheetView rightToLeft="1" tabSelected="1" zoomScale="62" zoomScaleNormal="62" workbookViewId="0">
      <selection activeCell="H15" sqref="H15:K15"/>
    </sheetView>
  </sheetViews>
  <sheetFormatPr defaultColWidth="9" defaultRowHeight="15.75"/>
  <cols>
    <col min="1" max="1" width="7.5" style="36" customWidth="1"/>
    <col min="2" max="5" width="9" style="36"/>
    <col min="6" max="6" width="4.375" style="36" customWidth="1"/>
    <col min="7" max="7" width="14.625" style="36" customWidth="1"/>
    <col min="8" max="8" width="10.375" style="36" customWidth="1"/>
    <col min="9" max="9" width="10.5" style="36" customWidth="1"/>
    <col min="10" max="11" width="9" style="36"/>
    <col min="12" max="12" width="15.375" style="36" customWidth="1"/>
    <col min="13" max="16384" width="9" style="36"/>
  </cols>
  <sheetData>
    <row r="5" spans="1:15" ht="16.5" thickBot="1"/>
    <row r="6" spans="1:15" ht="15.75" customHeight="1">
      <c r="C6" s="285" t="s">
        <v>163</v>
      </c>
      <c r="D6" s="286"/>
      <c r="E6" s="286"/>
      <c r="F6" s="286"/>
      <c r="G6" s="286"/>
      <c r="H6" s="286"/>
      <c r="I6" s="286"/>
      <c r="J6" s="286"/>
      <c r="K6" s="286"/>
      <c r="L6" s="286"/>
      <c r="M6" s="286"/>
      <c r="N6" s="286"/>
      <c r="O6" s="287"/>
    </row>
    <row r="7" spans="1:15" ht="8.25" customHeight="1" thickBot="1">
      <c r="C7" s="288"/>
      <c r="D7" s="289"/>
      <c r="E7" s="289"/>
      <c r="F7" s="289"/>
      <c r="G7" s="289"/>
      <c r="H7" s="289"/>
      <c r="I7" s="289"/>
      <c r="J7" s="289"/>
      <c r="K7" s="289"/>
      <c r="L7" s="289"/>
      <c r="M7" s="289"/>
      <c r="N7" s="289"/>
      <c r="O7" s="290"/>
    </row>
    <row r="8" spans="1:15" ht="15.75" customHeight="1" thickBot="1">
      <c r="A8" s="37"/>
      <c r="B8" s="37"/>
      <c r="C8" s="37"/>
      <c r="D8" s="37"/>
      <c r="E8" s="37"/>
      <c r="F8" s="37"/>
      <c r="G8" s="37"/>
      <c r="H8" s="37"/>
      <c r="I8" s="37"/>
      <c r="J8" s="37"/>
      <c r="K8" s="37"/>
      <c r="L8" s="37"/>
      <c r="M8" s="37"/>
      <c r="N8" s="37"/>
    </row>
    <row r="9" spans="1:15" ht="24" customHeight="1" thickBot="1">
      <c r="C9" s="291" t="s">
        <v>465</v>
      </c>
      <c r="D9" s="292"/>
      <c r="E9" s="292"/>
      <c r="F9" s="292"/>
      <c r="G9" s="292"/>
      <c r="H9" s="292"/>
      <c r="I9" s="292"/>
      <c r="J9" s="292"/>
      <c r="K9" s="292"/>
      <c r="L9" s="292"/>
      <c r="M9" s="292"/>
      <c r="N9" s="292"/>
      <c r="O9" s="293"/>
    </row>
    <row r="10" spans="1:15" ht="29.25" thickBot="1">
      <c r="C10" s="38"/>
      <c r="D10" s="38"/>
      <c r="E10" s="38"/>
      <c r="F10" s="38"/>
      <c r="G10" s="38"/>
      <c r="H10" s="38"/>
      <c r="I10" s="38"/>
      <c r="J10" s="38"/>
      <c r="K10" s="38"/>
      <c r="L10" s="38"/>
    </row>
    <row r="11" spans="1:15" ht="51" customHeight="1" thickBot="1">
      <c r="G11" s="282" t="s">
        <v>468</v>
      </c>
      <c r="H11" s="283"/>
      <c r="I11" s="283"/>
      <c r="J11" s="283"/>
      <c r="K11" s="283"/>
      <c r="L11" s="284"/>
      <c r="M11" s="39"/>
      <c r="N11" s="39"/>
      <c r="O11" s="39"/>
    </row>
    <row r="15" spans="1:15" ht="26.25" customHeight="1">
      <c r="E15" s="281" t="s">
        <v>8</v>
      </c>
      <c r="F15" s="281"/>
      <c r="G15" s="281"/>
      <c r="H15" s="280"/>
      <c r="I15" s="280"/>
      <c r="J15" s="280"/>
      <c r="K15" s="280"/>
    </row>
    <row r="16" spans="1:15" ht="18.75">
      <c r="A16" s="40"/>
      <c r="B16" s="40"/>
      <c r="C16" s="40"/>
      <c r="D16" s="40"/>
      <c r="E16" s="209"/>
      <c r="F16" s="209"/>
      <c r="G16" s="209"/>
      <c r="H16" s="40"/>
      <c r="I16" s="40"/>
      <c r="J16" s="40"/>
      <c r="K16" s="40"/>
    </row>
    <row r="17" spans="1:11" ht="18.75">
      <c r="E17" s="209"/>
      <c r="F17" s="209"/>
      <c r="G17" s="209"/>
    </row>
    <row r="18" spans="1:11" ht="28.5" customHeight="1">
      <c r="E18" s="294" t="s">
        <v>9</v>
      </c>
      <c r="F18" s="294"/>
      <c r="G18" s="294"/>
      <c r="H18" s="280"/>
      <c r="I18" s="280"/>
      <c r="J18" s="280"/>
      <c r="K18" s="280"/>
    </row>
    <row r="19" spans="1:11" ht="18.75">
      <c r="E19" s="209"/>
      <c r="F19" s="209"/>
      <c r="G19" s="209"/>
      <c r="H19" s="41"/>
      <c r="I19" s="41"/>
      <c r="J19" s="41"/>
      <c r="K19" s="41"/>
    </row>
    <row r="20" spans="1:11" ht="18.75">
      <c r="E20" s="209"/>
      <c r="F20" s="209"/>
      <c r="G20" s="209"/>
    </row>
    <row r="21" spans="1:11" ht="26.25" customHeight="1">
      <c r="E21" s="295" t="s">
        <v>10</v>
      </c>
      <c r="F21" s="295"/>
      <c r="G21" s="295"/>
      <c r="H21" s="280"/>
      <c r="I21" s="280"/>
      <c r="J21" s="280"/>
      <c r="K21" s="280"/>
    </row>
    <row r="22" spans="1:11" ht="18.75">
      <c r="E22" s="209"/>
      <c r="F22" s="209"/>
      <c r="G22" s="209"/>
      <c r="H22" s="40"/>
      <c r="I22" s="40"/>
      <c r="J22" s="40"/>
      <c r="K22" s="40"/>
    </row>
    <row r="23" spans="1:11" ht="18.75">
      <c r="E23" s="209"/>
      <c r="F23" s="209"/>
      <c r="G23" s="209"/>
    </row>
    <row r="24" spans="1:11" ht="27.75" customHeight="1">
      <c r="E24" s="281" t="s">
        <v>11</v>
      </c>
      <c r="F24" s="281"/>
      <c r="G24" s="281"/>
      <c r="H24" s="280"/>
      <c r="I24" s="280"/>
      <c r="J24" s="280"/>
      <c r="K24" s="280"/>
    </row>
    <row r="25" spans="1:11" ht="24" customHeight="1">
      <c r="E25" s="209"/>
      <c r="F25" s="209"/>
      <c r="G25" s="209"/>
      <c r="H25" s="40"/>
      <c r="I25" s="40"/>
      <c r="J25" s="40"/>
      <c r="K25" s="40"/>
    </row>
    <row r="26" spans="1:11" ht="18.75">
      <c r="E26" s="209"/>
      <c r="F26" s="209"/>
      <c r="G26" s="209"/>
    </row>
    <row r="27" spans="1:11" ht="28.5" customHeight="1">
      <c r="E27" s="294" t="s">
        <v>12</v>
      </c>
      <c r="F27" s="294"/>
      <c r="G27" s="294"/>
      <c r="H27" s="280"/>
      <c r="I27" s="280"/>
      <c r="J27" s="280"/>
      <c r="K27" s="280"/>
    </row>
    <row r="28" spans="1:11" ht="18.75">
      <c r="A28" s="40"/>
      <c r="B28" s="40"/>
      <c r="C28" s="40"/>
      <c r="D28" s="40"/>
      <c r="E28" s="209"/>
      <c r="F28" s="209"/>
      <c r="G28" s="209"/>
      <c r="H28" s="40"/>
      <c r="I28" s="40"/>
      <c r="J28" s="40"/>
      <c r="K28" s="40"/>
    </row>
    <row r="29" spans="1:11" ht="21" customHeight="1">
      <c r="E29" s="209"/>
      <c r="F29" s="209"/>
      <c r="G29" s="209"/>
    </row>
    <row r="30" spans="1:11" ht="22.5" customHeight="1">
      <c r="E30" s="295" t="s">
        <v>13</v>
      </c>
      <c r="F30" s="295"/>
      <c r="G30" s="295"/>
      <c r="H30" s="280"/>
      <c r="I30" s="280"/>
      <c r="J30" s="280"/>
      <c r="K30" s="280"/>
    </row>
    <row r="31" spans="1:11" ht="30" customHeight="1">
      <c r="E31" s="209"/>
      <c r="F31" s="209"/>
      <c r="G31" s="209"/>
    </row>
    <row r="32" spans="1:11" ht="18.75">
      <c r="E32" s="209"/>
      <c r="F32" s="209"/>
      <c r="G32" s="209"/>
    </row>
    <row r="33" spans="5:11" ht="25.5" customHeight="1">
      <c r="E33" s="294" t="s">
        <v>161</v>
      </c>
      <c r="F33" s="294"/>
      <c r="G33" s="294"/>
      <c r="H33" s="280"/>
      <c r="I33" s="280"/>
      <c r="J33" s="280"/>
      <c r="K33" s="280"/>
    </row>
    <row r="34" spans="5:11" ht="28.5" customHeight="1">
      <c r="E34" s="209"/>
      <c r="F34" s="210"/>
      <c r="G34" s="210"/>
    </row>
    <row r="35" spans="5:11" ht="29.25" customHeight="1">
      <c r="E35" s="281" t="s">
        <v>162</v>
      </c>
      <c r="F35" s="281"/>
      <c r="G35" s="281"/>
      <c r="H35" s="280"/>
      <c r="I35" s="280"/>
      <c r="J35" s="280"/>
      <c r="K35" s="280"/>
    </row>
    <row r="36" spans="5:11" ht="23.25" customHeight="1"/>
    <row r="37" spans="5:11" ht="22.5" customHeight="1"/>
  </sheetData>
  <sheetProtection algorithmName="SHA-512" hashValue="JF/F9ma/vGOPtK0rErOEhcZu7B8IeH+wEpWHIDlHcdR3bA/4Fd4SvXwZd8cj3h9R605UEIDtOeQIgAuuflW+hw==" saltValue="s2CplbhaVgqcTYgm9JUo4Q==" spinCount="100000" sheet="1" selectLockedCells="1"/>
  <mergeCells count="19">
    <mergeCell ref="E35:G35"/>
    <mergeCell ref="E27:G27"/>
    <mergeCell ref="E30:G30"/>
    <mergeCell ref="E33:G33"/>
    <mergeCell ref="E18:G18"/>
    <mergeCell ref="E21:G21"/>
    <mergeCell ref="E24:G24"/>
    <mergeCell ref="E15:G15"/>
    <mergeCell ref="G11:L11"/>
    <mergeCell ref="C6:O7"/>
    <mergeCell ref="C9:O9"/>
    <mergeCell ref="H15:K15"/>
    <mergeCell ref="H30:K30"/>
    <mergeCell ref="H33:K33"/>
    <mergeCell ref="H35:K35"/>
    <mergeCell ref="H18:K18"/>
    <mergeCell ref="H21:K21"/>
    <mergeCell ref="H24:K24"/>
    <mergeCell ref="H27:K27"/>
  </mergeCells>
  <pageMargins left="0.7" right="0.7" top="0.75" bottom="0.75" header="0.3" footer="0.3"/>
  <pageSetup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CQ114"/>
  <sheetViews>
    <sheetView rightToLeft="1" zoomScale="44" zoomScaleNormal="44" zoomScalePageLayoutView="55" workbookViewId="0">
      <selection activeCell="D13" sqref="D13"/>
    </sheetView>
  </sheetViews>
  <sheetFormatPr defaultColWidth="12.625" defaultRowHeight="15.75"/>
  <cols>
    <col min="1" max="1" width="10.625" style="96" customWidth="1"/>
    <col min="2" max="2" width="12.125" style="199" customWidth="1"/>
    <col min="3" max="3" width="79.5" style="201" customWidth="1"/>
    <col min="4" max="4" width="20.375" style="202" customWidth="1"/>
    <col min="5" max="5" width="12.125" style="201" customWidth="1"/>
    <col min="6" max="6" width="13.5" style="201" customWidth="1"/>
    <col min="7" max="7" width="26" style="96" customWidth="1"/>
    <col min="8" max="8" width="18.125" style="203" customWidth="1"/>
    <col min="9" max="9" width="25.375" style="200" customWidth="1"/>
    <col min="10" max="10" width="20.5" style="96" customWidth="1"/>
    <col min="11" max="11" width="20.125" style="96" customWidth="1"/>
    <col min="12" max="12" width="23" style="200" customWidth="1"/>
    <col min="13" max="13" width="32.875" style="96" customWidth="1"/>
    <col min="14" max="15" width="30.5" style="96" customWidth="1"/>
    <col min="16" max="16" width="17.5" style="96" customWidth="1"/>
    <col min="17" max="17" width="8.375" style="96" customWidth="1"/>
    <col min="18" max="19" width="21" style="96" customWidth="1"/>
    <col min="20" max="16384" width="12.625" style="96"/>
  </cols>
  <sheetData>
    <row r="1" spans="1:95" ht="31.5" customHeight="1">
      <c r="A1" s="152"/>
      <c r="B1" s="152"/>
      <c r="C1" s="152"/>
      <c r="D1" s="152"/>
      <c r="E1" s="152"/>
      <c r="F1" s="152"/>
      <c r="G1" s="152"/>
      <c r="H1" s="152"/>
      <c r="I1" s="152"/>
      <c r="J1" s="152"/>
      <c r="K1" s="152"/>
      <c r="L1" s="152"/>
      <c r="M1" s="152"/>
      <c r="N1" s="152"/>
      <c r="O1" s="152"/>
      <c r="P1" s="152"/>
      <c r="Q1" s="152"/>
    </row>
    <row r="2" spans="1:95" ht="45" customHeight="1">
      <c r="A2" s="352" t="s">
        <v>164</v>
      </c>
      <c r="B2" s="352"/>
      <c r="C2" s="352"/>
      <c r="D2" s="352"/>
      <c r="E2" s="352"/>
      <c r="F2" s="352"/>
      <c r="G2" s="352"/>
      <c r="H2" s="352"/>
      <c r="I2" s="352"/>
      <c r="J2" s="352"/>
      <c r="K2" s="352"/>
      <c r="L2" s="352"/>
      <c r="M2" s="352"/>
      <c r="N2" s="352"/>
      <c r="O2" s="352"/>
      <c r="P2" s="352"/>
      <c r="Q2" s="352"/>
    </row>
    <row r="3" spans="1:95" ht="36.75" customHeight="1">
      <c r="A3" s="353"/>
      <c r="B3" s="52"/>
      <c r="C3" s="354" t="s">
        <v>467</v>
      </c>
      <c r="D3" s="355"/>
      <c r="E3" s="355"/>
      <c r="F3" s="355"/>
      <c r="G3" s="355"/>
      <c r="H3" s="355"/>
      <c r="I3" s="355"/>
      <c r="J3" s="355"/>
      <c r="K3" s="355"/>
      <c r="L3" s="355"/>
      <c r="M3" s="355"/>
      <c r="N3" s="355"/>
      <c r="O3" s="355"/>
      <c r="P3" s="55"/>
      <c r="Q3" s="369"/>
    </row>
    <row r="4" spans="1:95" ht="40.5" customHeight="1">
      <c r="A4" s="353"/>
      <c r="B4" s="54"/>
      <c r="C4" s="52"/>
      <c r="D4" s="320" t="s">
        <v>1</v>
      </c>
      <c r="E4" s="321"/>
      <c r="F4" s="321"/>
      <c r="G4" s="321"/>
      <c r="H4" s="321"/>
      <c r="I4" s="321"/>
      <c r="J4" s="321"/>
      <c r="K4" s="321"/>
      <c r="L4" s="321"/>
      <c r="M4" s="321"/>
      <c r="N4" s="322"/>
      <c r="O4" s="55"/>
      <c r="P4" s="189"/>
      <c r="Q4" s="370"/>
    </row>
    <row r="5" spans="1:95" ht="36.75" customHeight="1">
      <c r="A5" s="353"/>
      <c r="B5" s="54"/>
      <c r="C5" s="55"/>
      <c r="D5" s="356"/>
      <c r="E5" s="357"/>
      <c r="F5" s="358" t="s">
        <v>2</v>
      </c>
      <c r="G5" s="359"/>
      <c r="H5" s="360" t="s">
        <v>3</v>
      </c>
      <c r="I5" s="361"/>
      <c r="J5" s="361"/>
      <c r="K5" s="362"/>
      <c r="L5" s="156" t="s">
        <v>46</v>
      </c>
      <c r="M5" s="99" t="s">
        <v>157</v>
      </c>
      <c r="N5" s="52"/>
      <c r="O5" s="52"/>
      <c r="P5" s="97"/>
      <c r="Q5" s="370"/>
    </row>
    <row r="6" spans="1:95" ht="30" customHeight="1">
      <c r="A6" s="353"/>
      <c r="B6" s="54"/>
      <c r="C6" s="52"/>
      <c r="D6" s="356"/>
      <c r="E6" s="357"/>
      <c r="F6" s="372" t="s">
        <v>4</v>
      </c>
      <c r="G6" s="373"/>
      <c r="H6" s="345" t="s">
        <v>150</v>
      </c>
      <c r="I6" s="346"/>
      <c r="J6" s="346"/>
      <c r="K6" s="347"/>
      <c r="L6" s="157">
        <v>2</v>
      </c>
      <c r="M6" s="101" t="s">
        <v>165</v>
      </c>
      <c r="N6" s="52"/>
      <c r="O6" s="52"/>
      <c r="P6" s="97"/>
      <c r="Q6" s="370"/>
    </row>
    <row r="7" spans="1:95" ht="23.25" customHeight="1">
      <c r="A7" s="353"/>
      <c r="B7" s="54"/>
      <c r="C7" s="52"/>
      <c r="D7" s="356"/>
      <c r="E7" s="357"/>
      <c r="F7" s="374" t="s">
        <v>5</v>
      </c>
      <c r="G7" s="375"/>
      <c r="H7" s="345" t="s">
        <v>151</v>
      </c>
      <c r="I7" s="346"/>
      <c r="J7" s="346"/>
      <c r="K7" s="347"/>
      <c r="L7" s="158">
        <v>1</v>
      </c>
      <c r="M7" s="63" t="s">
        <v>166</v>
      </c>
      <c r="N7" s="52"/>
      <c r="O7" s="52"/>
      <c r="P7" s="97"/>
      <c r="Q7" s="370"/>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row>
    <row r="8" spans="1:95" ht="23.25" customHeight="1">
      <c r="A8" s="353"/>
      <c r="B8" s="54"/>
      <c r="C8" s="52"/>
      <c r="D8" s="356"/>
      <c r="E8" s="357"/>
      <c r="F8" s="348" t="s">
        <v>6</v>
      </c>
      <c r="G8" s="349"/>
      <c r="H8" s="345" t="s">
        <v>152</v>
      </c>
      <c r="I8" s="346"/>
      <c r="J8" s="346"/>
      <c r="K8" s="347"/>
      <c r="L8" s="160">
        <v>0</v>
      </c>
      <c r="M8" s="106" t="s">
        <v>167</v>
      </c>
      <c r="N8" s="52"/>
      <c r="O8" s="52"/>
      <c r="P8" s="97"/>
      <c r="Q8" s="370"/>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row>
    <row r="9" spans="1:95" s="104" customFormat="1" ht="23.25" customHeight="1">
      <c r="A9" s="353"/>
      <c r="B9" s="54"/>
      <c r="C9" s="52"/>
      <c r="D9" s="356"/>
      <c r="E9" s="357"/>
      <c r="F9" s="350" t="s">
        <v>154</v>
      </c>
      <c r="G9" s="351"/>
      <c r="H9" s="345" t="s">
        <v>153</v>
      </c>
      <c r="I9" s="346"/>
      <c r="J9" s="346"/>
      <c r="K9" s="347"/>
      <c r="L9" s="161" t="s">
        <v>155</v>
      </c>
      <c r="M9" s="109" t="s">
        <v>155</v>
      </c>
      <c r="N9" s="52"/>
      <c r="O9" s="52"/>
      <c r="P9" s="97"/>
      <c r="Q9" s="370"/>
    </row>
    <row r="10" spans="1:95" s="110" customFormat="1" ht="51" customHeight="1">
      <c r="A10" s="353"/>
      <c r="B10" s="323" t="s">
        <v>0</v>
      </c>
      <c r="C10" s="324"/>
      <c r="D10" s="363" t="s">
        <v>46</v>
      </c>
      <c r="E10" s="364" t="s">
        <v>47</v>
      </c>
      <c r="F10" s="365"/>
      <c r="G10" s="366"/>
      <c r="H10" s="367" t="s">
        <v>160</v>
      </c>
      <c r="I10" s="367" t="s">
        <v>50</v>
      </c>
      <c r="J10" s="368" t="s">
        <v>7</v>
      </c>
      <c r="K10" s="368"/>
      <c r="L10" s="368"/>
      <c r="M10" s="327" t="s">
        <v>15</v>
      </c>
      <c r="N10" s="328"/>
      <c r="O10" s="328"/>
      <c r="P10" s="329"/>
      <c r="Q10" s="370"/>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row>
    <row r="11" spans="1:95" s="110" customFormat="1" ht="37.5" customHeight="1">
      <c r="A11" s="353"/>
      <c r="B11" s="325"/>
      <c r="C11" s="326"/>
      <c r="D11" s="363"/>
      <c r="E11" s="360"/>
      <c r="F11" s="361"/>
      <c r="G11" s="362"/>
      <c r="H11" s="367"/>
      <c r="I11" s="367"/>
      <c r="J11" s="162" t="s">
        <v>100</v>
      </c>
      <c r="K11" s="163" t="s">
        <v>48</v>
      </c>
      <c r="L11" s="163" t="s">
        <v>49</v>
      </c>
      <c r="M11" s="113" t="s">
        <v>16</v>
      </c>
      <c r="N11" s="113" t="s">
        <v>17</v>
      </c>
      <c r="O11" s="113" t="s">
        <v>18</v>
      </c>
      <c r="P11" s="113" t="s">
        <v>19</v>
      </c>
      <c r="Q11" s="370"/>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row>
    <row r="12" spans="1:95" customFormat="1" ht="43.5" customHeight="1">
      <c r="A12" s="302" t="s">
        <v>61</v>
      </c>
      <c r="B12" s="303"/>
      <c r="C12" s="303"/>
      <c r="D12" s="303"/>
      <c r="E12" s="303"/>
      <c r="F12" s="303"/>
      <c r="G12" s="304"/>
      <c r="H12" s="116" t="str">
        <f>IF(COUNT(D13:D22)=0,"N/A",SUM(D13:D22)/(COUNT(D13:D22)*2))</f>
        <v>N/A</v>
      </c>
      <c r="I12" s="190" t="str">
        <f>IF(H12="N/A","N/A", IF(H12&gt;=80%,"MET",IF(H12&gt;=50%,"PARTIAL MET","Not Met")))</f>
        <v>N/A</v>
      </c>
      <c r="J12" s="296"/>
      <c r="K12" s="297"/>
      <c r="L12" s="297"/>
      <c r="M12" s="297"/>
      <c r="N12" s="297"/>
      <c r="O12" s="297"/>
      <c r="P12" s="298"/>
      <c r="Q12" s="370"/>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row>
    <row r="13" spans="1:95" s="104" customFormat="1" ht="39.75" customHeight="1">
      <c r="A13" s="305" t="s">
        <v>0</v>
      </c>
      <c r="B13" s="191">
        <v>1</v>
      </c>
      <c r="C13" s="192" t="s">
        <v>51</v>
      </c>
      <c r="D13" s="33" t="s">
        <v>155</v>
      </c>
      <c r="E13" s="306"/>
      <c r="F13" s="307"/>
      <c r="G13" s="308"/>
      <c r="H13" s="309"/>
      <c r="I13" s="312"/>
      <c r="J13" s="193" t="s">
        <v>168</v>
      </c>
      <c r="K13" s="330"/>
      <c r="L13" s="331"/>
      <c r="M13" s="1"/>
      <c r="N13" s="1"/>
      <c r="O13" s="1"/>
      <c r="P13" s="32" t="s">
        <v>20</v>
      </c>
      <c r="Q13" s="370"/>
    </row>
    <row r="14" spans="1:95" s="104" customFormat="1" ht="48" customHeight="1">
      <c r="A14" s="305"/>
      <c r="B14" s="191">
        <v>2</v>
      </c>
      <c r="C14" s="194" t="s">
        <v>52</v>
      </c>
      <c r="D14" s="33" t="s">
        <v>155</v>
      </c>
      <c r="E14" s="306"/>
      <c r="F14" s="307"/>
      <c r="G14" s="308"/>
      <c r="H14" s="310"/>
      <c r="I14" s="313"/>
      <c r="J14" s="193" t="s">
        <v>168</v>
      </c>
      <c r="K14" s="332"/>
      <c r="L14" s="333"/>
      <c r="M14" s="1"/>
      <c r="N14" s="1"/>
      <c r="O14" s="1"/>
      <c r="P14" s="32" t="s">
        <v>20</v>
      </c>
      <c r="Q14" s="370"/>
    </row>
    <row r="15" spans="1:95" s="104" customFormat="1" ht="48" customHeight="1">
      <c r="A15" s="305"/>
      <c r="B15" s="191">
        <v>3</v>
      </c>
      <c r="C15" s="192" t="s">
        <v>53</v>
      </c>
      <c r="D15" s="33" t="s">
        <v>155</v>
      </c>
      <c r="E15" s="306"/>
      <c r="F15" s="307"/>
      <c r="G15" s="308"/>
      <c r="H15" s="310"/>
      <c r="I15" s="313"/>
      <c r="J15" s="193" t="s">
        <v>168</v>
      </c>
      <c r="K15" s="332"/>
      <c r="L15" s="333"/>
      <c r="M15" s="1"/>
      <c r="N15" s="1"/>
      <c r="O15" s="1"/>
      <c r="P15" s="32" t="s">
        <v>20</v>
      </c>
      <c r="Q15" s="370"/>
    </row>
    <row r="16" spans="1:95" s="104" customFormat="1" ht="35.25" customHeight="1">
      <c r="A16" s="305"/>
      <c r="B16" s="191">
        <v>4</v>
      </c>
      <c r="C16" s="194" t="s">
        <v>60</v>
      </c>
      <c r="D16" s="33" t="s">
        <v>155</v>
      </c>
      <c r="E16" s="306"/>
      <c r="F16" s="307"/>
      <c r="G16" s="308"/>
      <c r="H16" s="310"/>
      <c r="I16" s="313"/>
      <c r="J16" s="193" t="s">
        <v>168</v>
      </c>
      <c r="K16" s="332"/>
      <c r="L16" s="333"/>
      <c r="M16" s="1"/>
      <c r="N16" s="1"/>
      <c r="O16" s="1"/>
      <c r="P16" s="32" t="s">
        <v>20</v>
      </c>
      <c r="Q16" s="370"/>
    </row>
    <row r="17" spans="1:17" s="104" customFormat="1" ht="36" customHeight="1">
      <c r="A17" s="305"/>
      <c r="B17" s="191">
        <v>5</v>
      </c>
      <c r="C17" s="192" t="s">
        <v>59</v>
      </c>
      <c r="D17" s="33" t="s">
        <v>155</v>
      </c>
      <c r="E17" s="306"/>
      <c r="F17" s="307"/>
      <c r="G17" s="308"/>
      <c r="H17" s="310"/>
      <c r="I17" s="313"/>
      <c r="J17" s="193" t="s">
        <v>168</v>
      </c>
      <c r="K17" s="332"/>
      <c r="L17" s="333"/>
      <c r="M17" s="1"/>
      <c r="N17" s="1"/>
      <c r="O17" s="1"/>
      <c r="P17" s="32" t="s">
        <v>20</v>
      </c>
      <c r="Q17" s="370"/>
    </row>
    <row r="18" spans="1:17" s="104" customFormat="1" ht="35.25" customHeight="1">
      <c r="A18" s="305"/>
      <c r="B18" s="191">
        <v>6</v>
      </c>
      <c r="C18" s="194" t="s">
        <v>58</v>
      </c>
      <c r="D18" s="33" t="s">
        <v>155</v>
      </c>
      <c r="E18" s="306"/>
      <c r="F18" s="307"/>
      <c r="G18" s="308"/>
      <c r="H18" s="310"/>
      <c r="I18" s="313"/>
      <c r="J18" s="193" t="s">
        <v>168</v>
      </c>
      <c r="K18" s="332"/>
      <c r="L18" s="333"/>
      <c r="M18" s="1"/>
      <c r="N18" s="34"/>
      <c r="O18" s="1"/>
      <c r="P18" s="32" t="s">
        <v>20</v>
      </c>
      <c r="Q18" s="370"/>
    </row>
    <row r="19" spans="1:17" s="104" customFormat="1" ht="36" customHeight="1">
      <c r="A19" s="305"/>
      <c r="B19" s="191">
        <v>7</v>
      </c>
      <c r="C19" s="192" t="s">
        <v>57</v>
      </c>
      <c r="D19" s="33" t="s">
        <v>155</v>
      </c>
      <c r="E19" s="306"/>
      <c r="F19" s="307"/>
      <c r="G19" s="308"/>
      <c r="H19" s="310"/>
      <c r="I19" s="313"/>
      <c r="J19" s="193" t="s">
        <v>168</v>
      </c>
      <c r="K19" s="332"/>
      <c r="L19" s="333"/>
      <c r="M19" s="1"/>
      <c r="N19" s="1"/>
      <c r="O19" s="1"/>
      <c r="P19" s="32" t="s">
        <v>20</v>
      </c>
      <c r="Q19" s="370"/>
    </row>
    <row r="20" spans="1:17" s="104" customFormat="1" ht="50.25" customHeight="1">
      <c r="A20" s="305"/>
      <c r="B20" s="191">
        <v>8</v>
      </c>
      <c r="C20" s="194" t="s">
        <v>56</v>
      </c>
      <c r="D20" s="33" t="s">
        <v>155</v>
      </c>
      <c r="E20" s="306"/>
      <c r="F20" s="307"/>
      <c r="G20" s="308"/>
      <c r="H20" s="310"/>
      <c r="I20" s="313"/>
      <c r="J20" s="193" t="s">
        <v>168</v>
      </c>
      <c r="K20" s="332"/>
      <c r="L20" s="333"/>
      <c r="M20" s="1"/>
      <c r="N20" s="1"/>
      <c r="O20" s="1"/>
      <c r="P20" s="32" t="s">
        <v>20</v>
      </c>
      <c r="Q20" s="370"/>
    </row>
    <row r="21" spans="1:17" s="104" customFormat="1" ht="36" customHeight="1">
      <c r="A21" s="305"/>
      <c r="B21" s="191">
        <v>9</v>
      </c>
      <c r="C21" s="192" t="s">
        <v>55</v>
      </c>
      <c r="D21" s="33" t="s">
        <v>155</v>
      </c>
      <c r="E21" s="306"/>
      <c r="F21" s="307"/>
      <c r="G21" s="308"/>
      <c r="H21" s="310"/>
      <c r="I21" s="313"/>
      <c r="J21" s="193" t="s">
        <v>168</v>
      </c>
      <c r="K21" s="332"/>
      <c r="L21" s="333"/>
      <c r="M21" s="1"/>
      <c r="N21" s="1"/>
      <c r="O21" s="1"/>
      <c r="P21" s="32" t="s">
        <v>20</v>
      </c>
      <c r="Q21" s="370"/>
    </row>
    <row r="22" spans="1:17" s="104" customFormat="1" ht="43.5" customHeight="1">
      <c r="A22" s="305"/>
      <c r="B22" s="191">
        <v>10</v>
      </c>
      <c r="C22" s="194" t="s">
        <v>54</v>
      </c>
      <c r="D22" s="33" t="s">
        <v>155</v>
      </c>
      <c r="E22" s="306"/>
      <c r="F22" s="307"/>
      <c r="G22" s="308"/>
      <c r="H22" s="311"/>
      <c r="I22" s="314"/>
      <c r="J22" s="193" t="s">
        <v>168</v>
      </c>
      <c r="K22" s="334"/>
      <c r="L22" s="335"/>
      <c r="M22" s="1"/>
      <c r="N22" s="1"/>
      <c r="O22" s="1"/>
      <c r="P22" s="32" t="s">
        <v>20</v>
      </c>
      <c r="Q22" s="370"/>
    </row>
    <row r="23" spans="1:17" s="104" customFormat="1" ht="48" customHeight="1">
      <c r="A23" s="305"/>
      <c r="B23" s="299" t="s">
        <v>62</v>
      </c>
      <c r="C23" s="300"/>
      <c r="D23" s="300"/>
      <c r="E23" s="300"/>
      <c r="F23" s="300"/>
      <c r="G23" s="301"/>
      <c r="H23" s="116" t="str">
        <f>IF(COUNT(D24:D37)=0,"N/A",SUM(D24:D37)/(COUNT(D24:D37)*2))</f>
        <v>N/A</v>
      </c>
      <c r="I23" s="190" t="str">
        <f>IF(H23="N/A","N/A", IF(H23&gt;=80%,"MET",IF(H23&gt;=50%,"PARTIAL MET","Not Met")))</f>
        <v>N/A</v>
      </c>
      <c r="J23" s="296"/>
      <c r="K23" s="297"/>
      <c r="L23" s="297"/>
      <c r="M23" s="297"/>
      <c r="N23" s="297"/>
      <c r="O23" s="297"/>
      <c r="P23" s="298"/>
      <c r="Q23" s="370"/>
    </row>
    <row r="24" spans="1:17" s="104" customFormat="1" ht="35.25" customHeight="1">
      <c r="A24" s="305"/>
      <c r="B24" s="195">
        <v>1</v>
      </c>
      <c r="C24" s="196" t="s">
        <v>76</v>
      </c>
      <c r="D24" s="33" t="s">
        <v>155</v>
      </c>
      <c r="E24" s="306"/>
      <c r="F24" s="307"/>
      <c r="G24" s="308"/>
      <c r="H24" s="315"/>
      <c r="I24" s="312"/>
      <c r="J24" s="193" t="s">
        <v>168</v>
      </c>
      <c r="K24" s="336"/>
      <c r="L24" s="337"/>
      <c r="M24" s="1"/>
      <c r="N24" s="1"/>
      <c r="O24" s="1"/>
      <c r="P24" s="32" t="s">
        <v>20</v>
      </c>
      <c r="Q24" s="370"/>
    </row>
    <row r="25" spans="1:17" s="104" customFormat="1" ht="35.25" customHeight="1">
      <c r="A25" s="305"/>
      <c r="B25" s="195">
        <v>2</v>
      </c>
      <c r="C25" s="194" t="s">
        <v>75</v>
      </c>
      <c r="D25" s="33" t="s">
        <v>155</v>
      </c>
      <c r="E25" s="306"/>
      <c r="F25" s="307"/>
      <c r="G25" s="308"/>
      <c r="H25" s="316"/>
      <c r="I25" s="313"/>
      <c r="J25" s="193" t="s">
        <v>168</v>
      </c>
      <c r="K25" s="338"/>
      <c r="L25" s="339"/>
      <c r="M25" s="1"/>
      <c r="N25" s="1"/>
      <c r="O25" s="1"/>
      <c r="P25" s="32" t="s">
        <v>20</v>
      </c>
      <c r="Q25" s="370"/>
    </row>
    <row r="26" spans="1:17" s="104" customFormat="1" ht="36" customHeight="1">
      <c r="A26" s="305"/>
      <c r="B26" s="195">
        <v>3</v>
      </c>
      <c r="C26" s="192" t="s">
        <v>74</v>
      </c>
      <c r="D26" s="33" t="s">
        <v>155</v>
      </c>
      <c r="E26" s="306"/>
      <c r="F26" s="307"/>
      <c r="G26" s="308"/>
      <c r="H26" s="316"/>
      <c r="I26" s="313"/>
      <c r="J26" s="193" t="s">
        <v>168</v>
      </c>
      <c r="K26" s="338"/>
      <c r="L26" s="339"/>
      <c r="M26" s="1"/>
      <c r="N26" s="1"/>
      <c r="O26" s="1"/>
      <c r="P26" s="32" t="s">
        <v>20</v>
      </c>
      <c r="Q26" s="370"/>
    </row>
    <row r="27" spans="1:17" s="104" customFormat="1" ht="46.5" customHeight="1">
      <c r="A27" s="305"/>
      <c r="B27" s="195">
        <v>4</v>
      </c>
      <c r="C27" s="194" t="s">
        <v>73</v>
      </c>
      <c r="D27" s="33" t="s">
        <v>155</v>
      </c>
      <c r="E27" s="306"/>
      <c r="F27" s="307"/>
      <c r="G27" s="308"/>
      <c r="H27" s="316"/>
      <c r="I27" s="313"/>
      <c r="J27" s="193" t="s">
        <v>168</v>
      </c>
      <c r="K27" s="338"/>
      <c r="L27" s="339"/>
      <c r="M27" s="1"/>
      <c r="N27" s="1"/>
      <c r="O27" s="1"/>
      <c r="P27" s="32" t="s">
        <v>20</v>
      </c>
      <c r="Q27" s="370"/>
    </row>
    <row r="28" spans="1:17" s="104" customFormat="1" ht="48" customHeight="1">
      <c r="A28" s="305"/>
      <c r="B28" s="195">
        <v>5</v>
      </c>
      <c r="C28" s="192" t="s">
        <v>72</v>
      </c>
      <c r="D28" s="33" t="s">
        <v>155</v>
      </c>
      <c r="E28" s="306"/>
      <c r="F28" s="307"/>
      <c r="G28" s="308"/>
      <c r="H28" s="316"/>
      <c r="I28" s="313"/>
      <c r="J28" s="193" t="s">
        <v>168</v>
      </c>
      <c r="K28" s="338"/>
      <c r="L28" s="339"/>
      <c r="M28" s="1"/>
      <c r="N28" s="1"/>
      <c r="O28" s="1"/>
      <c r="P28" s="32" t="s">
        <v>20</v>
      </c>
      <c r="Q28" s="370"/>
    </row>
    <row r="29" spans="1:17" s="104" customFormat="1" ht="47.25" customHeight="1">
      <c r="A29" s="305"/>
      <c r="B29" s="195">
        <v>6</v>
      </c>
      <c r="C29" s="194" t="s">
        <v>53</v>
      </c>
      <c r="D29" s="33" t="s">
        <v>155</v>
      </c>
      <c r="E29" s="306"/>
      <c r="F29" s="307"/>
      <c r="G29" s="308"/>
      <c r="H29" s="316"/>
      <c r="I29" s="313"/>
      <c r="J29" s="193" t="s">
        <v>168</v>
      </c>
      <c r="K29" s="338"/>
      <c r="L29" s="339"/>
      <c r="M29" s="1"/>
      <c r="N29" s="1"/>
      <c r="O29" s="1"/>
      <c r="P29" s="32" t="s">
        <v>20</v>
      </c>
      <c r="Q29" s="370"/>
    </row>
    <row r="30" spans="1:17" s="104" customFormat="1" ht="39.75" customHeight="1">
      <c r="A30" s="305"/>
      <c r="B30" s="195">
        <v>7</v>
      </c>
      <c r="C30" s="192" t="s">
        <v>71</v>
      </c>
      <c r="D30" s="33" t="s">
        <v>155</v>
      </c>
      <c r="E30" s="306"/>
      <c r="F30" s="307"/>
      <c r="G30" s="308"/>
      <c r="H30" s="316"/>
      <c r="I30" s="313"/>
      <c r="J30" s="193" t="s">
        <v>168</v>
      </c>
      <c r="K30" s="338"/>
      <c r="L30" s="339"/>
      <c r="M30" s="1"/>
      <c r="N30" s="1"/>
      <c r="O30" s="1"/>
      <c r="P30" s="32" t="s">
        <v>20</v>
      </c>
      <c r="Q30" s="370"/>
    </row>
    <row r="31" spans="1:17" s="104" customFormat="1" ht="44.25" customHeight="1">
      <c r="A31" s="305"/>
      <c r="B31" s="195">
        <v>8</v>
      </c>
      <c r="C31" s="194" t="s">
        <v>70</v>
      </c>
      <c r="D31" s="33" t="s">
        <v>155</v>
      </c>
      <c r="E31" s="306"/>
      <c r="F31" s="307"/>
      <c r="G31" s="308"/>
      <c r="H31" s="316"/>
      <c r="I31" s="313"/>
      <c r="J31" s="193" t="s">
        <v>168</v>
      </c>
      <c r="K31" s="338"/>
      <c r="L31" s="339"/>
      <c r="M31" s="1"/>
      <c r="N31" s="1"/>
      <c r="O31" s="1"/>
      <c r="P31" s="32" t="s">
        <v>20</v>
      </c>
      <c r="Q31" s="370"/>
    </row>
    <row r="32" spans="1:17" s="104" customFormat="1" ht="42.6" customHeight="1">
      <c r="A32" s="305"/>
      <c r="B32" s="195">
        <v>9</v>
      </c>
      <c r="C32" s="192" t="s">
        <v>69</v>
      </c>
      <c r="D32" s="33" t="s">
        <v>155</v>
      </c>
      <c r="E32" s="306"/>
      <c r="F32" s="307"/>
      <c r="G32" s="308"/>
      <c r="H32" s="316"/>
      <c r="I32" s="313"/>
      <c r="J32" s="193" t="s">
        <v>168</v>
      </c>
      <c r="K32" s="338"/>
      <c r="L32" s="339"/>
      <c r="M32" s="1"/>
      <c r="N32" s="1"/>
      <c r="O32" s="1"/>
      <c r="P32" s="32" t="s">
        <v>20</v>
      </c>
      <c r="Q32" s="370"/>
    </row>
    <row r="33" spans="1:17" s="104" customFormat="1" ht="39.75" customHeight="1">
      <c r="A33" s="305"/>
      <c r="B33" s="195">
        <v>10</v>
      </c>
      <c r="C33" s="194" t="s">
        <v>57</v>
      </c>
      <c r="D33" s="33" t="s">
        <v>155</v>
      </c>
      <c r="E33" s="306"/>
      <c r="F33" s="307"/>
      <c r="G33" s="308"/>
      <c r="H33" s="316"/>
      <c r="I33" s="313"/>
      <c r="J33" s="193" t="s">
        <v>168</v>
      </c>
      <c r="K33" s="338"/>
      <c r="L33" s="339"/>
      <c r="M33" s="1"/>
      <c r="N33" s="1"/>
      <c r="O33" s="1"/>
      <c r="P33" s="32" t="s">
        <v>20</v>
      </c>
      <c r="Q33" s="370"/>
    </row>
    <row r="34" spans="1:17" s="104" customFormat="1" ht="38.85" customHeight="1">
      <c r="A34" s="305"/>
      <c r="B34" s="195">
        <v>11</v>
      </c>
      <c r="C34" s="192" t="s">
        <v>68</v>
      </c>
      <c r="D34" s="33" t="s">
        <v>155</v>
      </c>
      <c r="E34" s="306"/>
      <c r="F34" s="307"/>
      <c r="G34" s="308"/>
      <c r="H34" s="316"/>
      <c r="I34" s="313"/>
      <c r="J34" s="193" t="s">
        <v>168</v>
      </c>
      <c r="K34" s="338"/>
      <c r="L34" s="339"/>
      <c r="M34" s="1"/>
      <c r="N34" s="1"/>
      <c r="O34" s="1"/>
      <c r="P34" s="32" t="s">
        <v>20</v>
      </c>
      <c r="Q34" s="370"/>
    </row>
    <row r="35" spans="1:17" s="104" customFormat="1" ht="38.85" customHeight="1">
      <c r="A35" s="305"/>
      <c r="B35" s="195">
        <v>12</v>
      </c>
      <c r="C35" s="194" t="s">
        <v>67</v>
      </c>
      <c r="D35" s="33" t="s">
        <v>155</v>
      </c>
      <c r="E35" s="306"/>
      <c r="F35" s="307"/>
      <c r="G35" s="308"/>
      <c r="H35" s="316"/>
      <c r="I35" s="313"/>
      <c r="J35" s="193" t="s">
        <v>168</v>
      </c>
      <c r="K35" s="338"/>
      <c r="L35" s="339"/>
      <c r="M35" s="1"/>
      <c r="N35" s="1"/>
      <c r="O35" s="1"/>
      <c r="P35" s="32" t="s">
        <v>20</v>
      </c>
      <c r="Q35" s="370"/>
    </row>
    <row r="36" spans="1:17" s="104" customFormat="1" ht="40.5" customHeight="1">
      <c r="A36" s="305"/>
      <c r="B36" s="195">
        <v>13</v>
      </c>
      <c r="C36" s="192" t="s">
        <v>66</v>
      </c>
      <c r="D36" s="33" t="s">
        <v>155</v>
      </c>
      <c r="E36" s="306"/>
      <c r="F36" s="307"/>
      <c r="G36" s="308"/>
      <c r="H36" s="316"/>
      <c r="I36" s="313"/>
      <c r="J36" s="193" t="s">
        <v>168</v>
      </c>
      <c r="K36" s="338"/>
      <c r="L36" s="339"/>
      <c r="M36" s="1"/>
      <c r="N36" s="1"/>
      <c r="O36" s="1"/>
      <c r="P36" s="32" t="s">
        <v>20</v>
      </c>
      <c r="Q36" s="370"/>
    </row>
    <row r="37" spans="1:17" s="104" customFormat="1" ht="45.6" customHeight="1">
      <c r="A37" s="305"/>
      <c r="B37" s="195">
        <v>14</v>
      </c>
      <c r="C37" s="194" t="s">
        <v>65</v>
      </c>
      <c r="D37" s="33" t="s">
        <v>155</v>
      </c>
      <c r="E37" s="306"/>
      <c r="F37" s="307"/>
      <c r="G37" s="308"/>
      <c r="H37" s="317"/>
      <c r="I37" s="314"/>
      <c r="J37" s="193" t="s">
        <v>168</v>
      </c>
      <c r="K37" s="340"/>
      <c r="L37" s="341"/>
      <c r="M37" s="1"/>
      <c r="N37" s="1"/>
      <c r="O37" s="1"/>
      <c r="P37" s="32" t="s">
        <v>20</v>
      </c>
      <c r="Q37" s="370"/>
    </row>
    <row r="38" spans="1:17" s="104" customFormat="1" ht="48.75" customHeight="1">
      <c r="A38" s="305"/>
      <c r="B38" s="300" t="s">
        <v>63</v>
      </c>
      <c r="C38" s="300"/>
      <c r="D38" s="300"/>
      <c r="E38" s="300"/>
      <c r="F38" s="300"/>
      <c r="G38" s="300"/>
      <c r="H38" s="116" t="str">
        <f>IF(COUNT(D39:D39)=0,"N/A",SUM(D39:D39)/(COUNT(D39:D39)*2))</f>
        <v>N/A</v>
      </c>
      <c r="I38" s="190" t="str">
        <f>IF(H38="N/A","N/A", IF(H38&gt;=80%,"MET",IF(H38&gt;=50%,"PARTIAL MET","Not Met")))</f>
        <v>N/A</v>
      </c>
      <c r="J38" s="296"/>
      <c r="K38" s="297"/>
      <c r="L38" s="297"/>
      <c r="M38" s="297"/>
      <c r="N38" s="297"/>
      <c r="O38" s="297"/>
      <c r="P38" s="298"/>
      <c r="Q38" s="370"/>
    </row>
    <row r="39" spans="1:17" s="104" customFormat="1" ht="45.6" customHeight="1">
      <c r="A39" s="305"/>
      <c r="B39" s="195">
        <v>1</v>
      </c>
      <c r="C39" s="194" t="s">
        <v>64</v>
      </c>
      <c r="D39" s="33" t="s">
        <v>155</v>
      </c>
      <c r="E39" s="342"/>
      <c r="F39" s="343"/>
      <c r="G39" s="344"/>
      <c r="H39" s="197"/>
      <c r="I39" s="198"/>
      <c r="J39" s="193" t="s">
        <v>168</v>
      </c>
      <c r="K39" s="318"/>
      <c r="L39" s="319"/>
      <c r="M39" s="1"/>
      <c r="N39" s="1"/>
      <c r="O39" s="1"/>
      <c r="P39" s="32" t="s">
        <v>20</v>
      </c>
      <c r="Q39" s="371"/>
    </row>
    <row r="40" spans="1:17" s="104" customFormat="1" ht="45.75" customHeight="1">
      <c r="A40" s="96"/>
      <c r="B40" s="199"/>
      <c r="C40" s="200"/>
      <c r="D40" s="200"/>
      <c r="E40" s="200"/>
      <c r="F40" s="200"/>
      <c r="H40" s="378" t="s">
        <v>146</v>
      </c>
      <c r="I40" s="378"/>
      <c r="J40" s="96"/>
      <c r="K40" s="96"/>
      <c r="L40" s="200"/>
      <c r="M40" s="96"/>
      <c r="N40" s="96"/>
      <c r="O40" s="96"/>
      <c r="P40" s="96"/>
    </row>
    <row r="41" spans="1:17" s="104" customFormat="1" ht="45" customHeight="1">
      <c r="A41" s="96"/>
      <c r="B41" s="199"/>
      <c r="C41" s="96"/>
      <c r="D41" s="96"/>
      <c r="E41" s="96"/>
      <c r="F41" s="200"/>
      <c r="G41" s="96"/>
      <c r="H41" s="376" t="e">
        <f>AVERAGE(H12:H39)</f>
        <v>#DIV/0!</v>
      </c>
      <c r="I41" s="377"/>
      <c r="J41" s="96"/>
      <c r="K41" s="200"/>
      <c r="L41" s="96"/>
      <c r="M41" s="96"/>
      <c r="N41" s="96"/>
      <c r="O41" s="96"/>
      <c r="P41" s="96"/>
    </row>
    <row r="42" spans="1:17" s="104" customFormat="1" ht="55.5" customHeight="1">
      <c r="A42" s="96"/>
      <c r="B42" s="199"/>
      <c r="C42" s="96"/>
      <c r="D42" s="96"/>
      <c r="E42" s="96"/>
      <c r="F42" s="96"/>
      <c r="G42" s="96"/>
      <c r="H42" s="96"/>
      <c r="I42" s="96"/>
      <c r="J42" s="96"/>
      <c r="K42" s="96"/>
      <c r="L42" s="200"/>
      <c r="M42" s="96"/>
      <c r="N42" s="96"/>
      <c r="O42" s="96"/>
      <c r="P42" s="96"/>
      <c r="Q42" s="96"/>
    </row>
    <row r="43" spans="1:17" s="104" customFormat="1" ht="59.25" customHeight="1">
      <c r="A43" s="96"/>
      <c r="B43" s="199"/>
      <c r="C43" s="96"/>
      <c r="D43" s="96"/>
      <c r="E43" s="96"/>
      <c r="F43" s="96"/>
      <c r="G43" s="96"/>
      <c r="H43" s="96"/>
      <c r="I43" s="96"/>
      <c r="J43" s="96"/>
      <c r="K43" s="96"/>
      <c r="L43" s="200"/>
      <c r="M43" s="96"/>
      <c r="N43" s="96"/>
      <c r="O43" s="96"/>
      <c r="P43" s="96"/>
      <c r="Q43" s="96"/>
    </row>
    <row r="44" spans="1:17" s="104" customFormat="1" ht="57.75" customHeight="1">
      <c r="A44" s="96"/>
      <c r="B44" s="199"/>
      <c r="C44" s="96"/>
      <c r="D44" s="96"/>
      <c r="E44" s="96"/>
      <c r="F44" s="96"/>
      <c r="G44" s="96"/>
      <c r="H44" s="96"/>
      <c r="I44" s="96"/>
      <c r="J44" s="96"/>
      <c r="K44" s="96"/>
      <c r="L44" s="200"/>
      <c r="M44" s="96"/>
      <c r="N44" s="96"/>
      <c r="O44" s="96"/>
      <c r="P44" s="96"/>
      <c r="Q44" s="96"/>
    </row>
    <row r="45" spans="1:17" s="104" customFormat="1" ht="49.35" customHeight="1">
      <c r="A45" s="96"/>
      <c r="B45" s="199"/>
      <c r="C45" s="96"/>
      <c r="D45" s="96"/>
      <c r="E45" s="96"/>
      <c r="F45" s="96"/>
      <c r="G45" s="96"/>
      <c r="H45" s="96"/>
      <c r="I45" s="96"/>
      <c r="J45" s="96"/>
      <c r="K45" s="96"/>
      <c r="L45" s="200"/>
      <c r="M45" s="96"/>
      <c r="N45" s="96"/>
      <c r="O45" s="96"/>
      <c r="P45" s="96"/>
      <c r="Q45" s="96"/>
    </row>
    <row r="46" spans="1:17" s="104" customFormat="1" ht="66" customHeight="1">
      <c r="A46" s="96"/>
      <c r="B46" s="199"/>
      <c r="C46" s="96"/>
      <c r="D46" s="96"/>
      <c r="E46" s="96"/>
      <c r="F46" s="96"/>
      <c r="G46" s="96"/>
      <c r="H46" s="96"/>
      <c r="I46" s="96"/>
      <c r="J46" s="96"/>
      <c r="K46" s="96"/>
      <c r="L46" s="200"/>
      <c r="M46" s="96"/>
      <c r="N46" s="96"/>
      <c r="O46" s="96"/>
      <c r="P46" s="96"/>
      <c r="Q46" s="96"/>
    </row>
    <row r="47" spans="1:17" s="104" customFormat="1" ht="65.25" customHeight="1">
      <c r="A47" s="96"/>
      <c r="B47" s="199"/>
      <c r="C47" s="96"/>
      <c r="D47" s="96"/>
      <c r="E47" s="96"/>
      <c r="F47" s="96"/>
      <c r="G47" s="96"/>
      <c r="H47" s="96"/>
      <c r="I47" s="96"/>
      <c r="J47" s="96"/>
      <c r="K47" s="96"/>
      <c r="L47" s="200"/>
      <c r="M47" s="96"/>
      <c r="N47" s="96"/>
      <c r="O47" s="96"/>
      <c r="P47" s="96"/>
      <c r="Q47" s="96"/>
    </row>
    <row r="48" spans="1:17" s="104" customFormat="1" ht="54.75" customHeight="1">
      <c r="A48" s="96"/>
      <c r="B48" s="199"/>
      <c r="C48" s="96"/>
      <c r="D48" s="96"/>
      <c r="E48" s="96"/>
      <c r="F48" s="96"/>
      <c r="G48" s="96"/>
      <c r="H48" s="96"/>
      <c r="I48" s="96"/>
      <c r="J48" s="96"/>
      <c r="K48" s="96"/>
      <c r="L48" s="200"/>
      <c r="M48" s="96"/>
      <c r="N48" s="96"/>
      <c r="O48" s="96"/>
      <c r="P48" s="96"/>
      <c r="Q48" s="96"/>
    </row>
    <row r="49" spans="1:17" s="104" customFormat="1" ht="101.25" customHeight="1">
      <c r="A49" s="96"/>
      <c r="B49" s="199"/>
      <c r="C49" s="96"/>
      <c r="D49" s="96"/>
      <c r="E49" s="96"/>
      <c r="F49" s="96"/>
      <c r="G49" s="96"/>
      <c r="H49" s="96"/>
      <c r="I49" s="96"/>
      <c r="J49" s="96"/>
      <c r="K49" s="96"/>
      <c r="L49" s="200"/>
      <c r="M49" s="96"/>
      <c r="N49" s="96"/>
      <c r="O49" s="96"/>
      <c r="P49" s="96"/>
      <c r="Q49" s="96"/>
    </row>
    <row r="50" spans="1:17" s="104" customFormat="1" ht="57.75" customHeight="1">
      <c r="A50" s="96"/>
      <c r="B50" s="199"/>
      <c r="C50" s="96"/>
      <c r="D50" s="96"/>
      <c r="E50" s="96"/>
      <c r="F50" s="96"/>
      <c r="G50" s="96"/>
      <c r="H50" s="96"/>
      <c r="I50" s="96"/>
      <c r="J50" s="96"/>
      <c r="K50" s="96"/>
      <c r="L50" s="200"/>
      <c r="M50" s="96"/>
      <c r="N50" s="96"/>
      <c r="O50" s="96"/>
      <c r="P50" s="96"/>
      <c r="Q50" s="96"/>
    </row>
    <row r="51" spans="1:17" s="104" customFormat="1" ht="66" customHeight="1">
      <c r="A51" s="96"/>
      <c r="B51" s="199"/>
      <c r="C51" s="96"/>
      <c r="D51" s="96"/>
      <c r="E51" s="96"/>
      <c r="F51" s="96"/>
      <c r="G51" s="96"/>
      <c r="H51" s="96"/>
      <c r="I51" s="96"/>
      <c r="J51" s="96"/>
      <c r="K51" s="96"/>
      <c r="L51" s="200"/>
      <c r="M51" s="96"/>
      <c r="N51" s="96"/>
      <c r="O51" s="96"/>
      <c r="P51" s="96"/>
      <c r="Q51" s="96"/>
    </row>
    <row r="52" spans="1:17" s="104" customFormat="1" ht="43.5" customHeight="1">
      <c r="A52" s="96"/>
      <c r="B52" s="199"/>
      <c r="C52" s="96"/>
      <c r="D52" s="96"/>
      <c r="E52" s="96"/>
      <c r="F52" s="96"/>
      <c r="G52" s="96"/>
      <c r="H52" s="96"/>
      <c r="I52" s="96"/>
      <c r="J52" s="96"/>
      <c r="K52" s="96"/>
      <c r="L52" s="200"/>
      <c r="M52" s="96"/>
      <c r="N52" s="96"/>
      <c r="O52" s="96"/>
      <c r="P52" s="96"/>
      <c r="Q52" s="96"/>
    </row>
    <row r="53" spans="1:17" s="104" customFormat="1" ht="45.75" customHeight="1">
      <c r="A53" s="96"/>
      <c r="B53" s="199"/>
      <c r="C53" s="96"/>
      <c r="D53" s="96"/>
      <c r="E53" s="96"/>
      <c r="F53" s="96"/>
      <c r="G53" s="96"/>
      <c r="H53" s="96"/>
      <c r="I53" s="96"/>
      <c r="J53" s="96"/>
      <c r="K53" s="96"/>
      <c r="L53" s="200"/>
      <c r="M53" s="96"/>
      <c r="N53" s="96"/>
      <c r="O53" s="96"/>
      <c r="P53" s="96"/>
      <c r="Q53" s="96"/>
    </row>
    <row r="54" spans="1:17" s="104" customFormat="1" ht="91.5" customHeight="1">
      <c r="A54" s="96"/>
      <c r="B54" s="199"/>
      <c r="C54" s="96"/>
      <c r="D54" s="96"/>
      <c r="E54" s="96"/>
      <c r="F54" s="96"/>
      <c r="G54" s="96"/>
      <c r="H54" s="96"/>
      <c r="I54" s="96"/>
      <c r="J54" s="96"/>
      <c r="K54" s="96"/>
      <c r="L54" s="200"/>
      <c r="M54" s="96"/>
      <c r="N54" s="96"/>
      <c r="O54" s="96"/>
      <c r="P54" s="96"/>
      <c r="Q54" s="96"/>
    </row>
    <row r="55" spans="1:17" s="104" customFormat="1" ht="81.75" customHeight="1">
      <c r="A55" s="96"/>
      <c r="B55" s="199"/>
      <c r="C55" s="96"/>
      <c r="D55" s="96"/>
      <c r="E55" s="96"/>
      <c r="F55" s="96"/>
      <c r="G55" s="96"/>
      <c r="H55" s="96"/>
      <c r="I55" s="96"/>
      <c r="J55" s="96"/>
      <c r="K55" s="96"/>
      <c r="L55" s="200"/>
      <c r="M55" s="96"/>
      <c r="N55" s="96"/>
      <c r="O55" s="96"/>
      <c r="P55" s="96"/>
      <c r="Q55" s="96"/>
    </row>
    <row r="56" spans="1:17" s="104" customFormat="1" ht="165.75" customHeight="1">
      <c r="A56" s="96"/>
      <c r="B56" s="199"/>
      <c r="C56" s="96"/>
      <c r="D56" s="96"/>
      <c r="E56" s="96"/>
      <c r="F56" s="96"/>
      <c r="G56" s="96"/>
      <c r="H56" s="96"/>
      <c r="I56" s="96"/>
      <c r="J56" s="96"/>
      <c r="K56" s="96"/>
      <c r="L56" s="200"/>
      <c r="M56" s="96"/>
      <c r="N56" s="96"/>
      <c r="O56" s="96"/>
      <c r="P56" s="96"/>
      <c r="Q56" s="96"/>
    </row>
    <row r="57" spans="1:17" s="104" customFormat="1" ht="69" customHeight="1">
      <c r="A57" s="96"/>
      <c r="B57" s="199"/>
      <c r="C57" s="96"/>
      <c r="D57" s="96"/>
      <c r="E57" s="96"/>
      <c r="F57" s="96"/>
      <c r="G57" s="96"/>
      <c r="H57" s="96"/>
      <c r="I57" s="96"/>
      <c r="J57" s="96"/>
      <c r="K57" s="96"/>
      <c r="L57" s="200"/>
      <c r="M57" s="96"/>
      <c r="N57" s="96"/>
      <c r="O57" s="96"/>
      <c r="P57" s="96"/>
      <c r="Q57" s="96"/>
    </row>
    <row r="58" spans="1:17" s="104" customFormat="1" ht="40.5" customHeight="1">
      <c r="A58" s="96"/>
      <c r="B58" s="199"/>
      <c r="C58" s="96"/>
      <c r="D58" s="96"/>
      <c r="E58" s="96"/>
      <c r="F58" s="96"/>
      <c r="G58" s="96"/>
      <c r="H58" s="96"/>
      <c r="I58" s="96"/>
      <c r="J58" s="96"/>
      <c r="K58" s="96"/>
      <c r="L58" s="200"/>
      <c r="M58" s="96"/>
      <c r="N58" s="96"/>
      <c r="O58" s="96"/>
      <c r="P58" s="96"/>
      <c r="Q58" s="96"/>
    </row>
    <row r="59" spans="1:17" s="104" customFormat="1" ht="63.75" customHeight="1">
      <c r="A59" s="96"/>
      <c r="B59" s="199"/>
      <c r="C59" s="96"/>
      <c r="D59" s="96"/>
      <c r="E59" s="96"/>
      <c r="F59" s="96"/>
      <c r="G59" s="96"/>
      <c r="H59" s="96"/>
      <c r="I59" s="96"/>
      <c r="J59" s="96"/>
      <c r="K59" s="96"/>
      <c r="L59" s="200"/>
      <c r="M59" s="96"/>
      <c r="N59" s="96"/>
      <c r="O59" s="96"/>
      <c r="P59" s="96"/>
      <c r="Q59" s="96"/>
    </row>
    <row r="60" spans="1:17" s="104" customFormat="1" ht="107.1" customHeight="1">
      <c r="A60" s="96"/>
      <c r="B60" s="199"/>
      <c r="C60" s="96"/>
      <c r="D60" s="96"/>
      <c r="E60" s="96"/>
      <c r="F60" s="96"/>
      <c r="G60" s="96"/>
      <c r="H60" s="96"/>
      <c r="I60" s="96"/>
      <c r="J60" s="96"/>
      <c r="K60" s="96"/>
      <c r="L60" s="200"/>
      <c r="M60" s="96"/>
      <c r="N60" s="96"/>
      <c r="O60" s="96"/>
      <c r="P60" s="96"/>
      <c r="Q60" s="96"/>
    </row>
    <row r="61" spans="1:17" s="104" customFormat="1" ht="84" customHeight="1">
      <c r="A61" s="96"/>
      <c r="B61" s="199"/>
      <c r="C61" s="96"/>
      <c r="D61" s="96"/>
      <c r="E61" s="96"/>
      <c r="F61" s="96"/>
      <c r="G61" s="96"/>
      <c r="H61" s="96"/>
      <c r="I61" s="96"/>
      <c r="J61" s="96"/>
      <c r="K61" s="96"/>
      <c r="L61" s="200"/>
      <c r="M61" s="96"/>
      <c r="N61" s="96"/>
      <c r="O61" s="96"/>
      <c r="P61" s="96"/>
      <c r="Q61" s="96"/>
    </row>
    <row r="62" spans="1:17" s="104" customFormat="1" ht="61.5" customHeight="1">
      <c r="A62" s="96"/>
      <c r="B62" s="199"/>
      <c r="C62" s="96"/>
      <c r="D62" s="96"/>
      <c r="E62" s="96"/>
      <c r="F62" s="96"/>
      <c r="G62" s="96"/>
      <c r="H62" s="96"/>
      <c r="I62" s="96"/>
      <c r="J62" s="96"/>
      <c r="K62" s="96"/>
      <c r="L62" s="200"/>
      <c r="M62" s="96"/>
      <c r="N62" s="96"/>
      <c r="O62" s="96"/>
      <c r="P62" s="96"/>
      <c r="Q62" s="96"/>
    </row>
    <row r="63" spans="1:17" s="104" customFormat="1" ht="85.35" customHeight="1">
      <c r="A63" s="96"/>
      <c r="B63" s="199"/>
      <c r="C63" s="96"/>
      <c r="D63" s="96"/>
      <c r="E63" s="96"/>
      <c r="F63" s="96"/>
      <c r="G63" s="96"/>
      <c r="H63" s="96"/>
      <c r="I63" s="96"/>
      <c r="J63" s="96"/>
      <c r="K63" s="96"/>
      <c r="L63" s="200"/>
      <c r="M63" s="96"/>
      <c r="N63" s="96"/>
      <c r="O63" s="96"/>
      <c r="P63" s="96"/>
      <c r="Q63" s="96"/>
    </row>
    <row r="64" spans="1:17" s="104" customFormat="1" ht="65.25" customHeight="1">
      <c r="A64" s="96"/>
      <c r="B64" s="199"/>
      <c r="C64" s="96"/>
      <c r="D64" s="96"/>
      <c r="E64" s="96"/>
      <c r="F64" s="96"/>
      <c r="G64" s="96"/>
      <c r="H64" s="96"/>
      <c r="I64" s="96"/>
      <c r="J64" s="96"/>
      <c r="K64" s="96"/>
      <c r="L64" s="200"/>
      <c r="M64" s="96"/>
      <c r="N64" s="96"/>
      <c r="O64" s="96"/>
      <c r="P64" s="96"/>
      <c r="Q64" s="96"/>
    </row>
    <row r="65" spans="1:17" s="104" customFormat="1" ht="83.25" customHeight="1">
      <c r="A65" s="96"/>
      <c r="B65" s="199"/>
      <c r="C65" s="96"/>
      <c r="D65" s="96"/>
      <c r="E65" s="96"/>
      <c r="F65" s="96"/>
      <c r="G65" s="96"/>
      <c r="H65" s="96"/>
      <c r="I65" s="96"/>
      <c r="J65" s="96"/>
      <c r="K65" s="96"/>
      <c r="L65" s="200"/>
      <c r="M65" s="96"/>
      <c r="N65" s="96"/>
      <c r="O65" s="96"/>
      <c r="P65" s="96"/>
      <c r="Q65" s="96"/>
    </row>
    <row r="66" spans="1:17" s="104" customFormat="1" ht="68.25" customHeight="1">
      <c r="A66" s="96"/>
      <c r="B66" s="199"/>
      <c r="C66" s="96"/>
      <c r="D66" s="96"/>
      <c r="E66" s="96"/>
      <c r="F66" s="96"/>
      <c r="G66" s="96"/>
      <c r="H66" s="96"/>
      <c r="I66" s="96"/>
      <c r="J66" s="96"/>
      <c r="K66" s="96"/>
      <c r="L66" s="200"/>
      <c r="M66" s="96"/>
      <c r="N66" s="96"/>
      <c r="O66" s="96"/>
      <c r="P66" s="96"/>
      <c r="Q66" s="96"/>
    </row>
    <row r="67" spans="1:17" s="104" customFormat="1" ht="83.25" customHeight="1">
      <c r="A67" s="96"/>
      <c r="B67" s="199"/>
      <c r="C67" s="96"/>
      <c r="D67" s="96"/>
      <c r="E67" s="96"/>
      <c r="F67" s="96"/>
      <c r="G67" s="96"/>
      <c r="H67" s="96"/>
      <c r="I67" s="96"/>
      <c r="J67" s="96"/>
      <c r="K67" s="96"/>
      <c r="L67" s="200"/>
      <c r="M67" s="96"/>
      <c r="N67" s="96"/>
      <c r="O67" s="96"/>
      <c r="P67" s="96"/>
      <c r="Q67" s="96"/>
    </row>
    <row r="68" spans="1:17" s="104" customFormat="1" ht="73.5" customHeight="1">
      <c r="A68" s="96"/>
      <c r="B68" s="199"/>
      <c r="C68" s="96"/>
      <c r="D68" s="96"/>
      <c r="E68" s="96"/>
      <c r="F68" s="96"/>
      <c r="G68" s="96"/>
      <c r="H68" s="96"/>
      <c r="I68" s="96"/>
      <c r="J68" s="96"/>
      <c r="K68" s="96"/>
      <c r="L68" s="200"/>
      <c r="M68" s="96"/>
      <c r="N68" s="96"/>
      <c r="O68" s="96"/>
      <c r="P68" s="96"/>
      <c r="Q68" s="96"/>
    </row>
    <row r="69" spans="1:17" s="104" customFormat="1" ht="110.85" customHeight="1">
      <c r="A69" s="96"/>
      <c r="B69" s="199"/>
      <c r="C69" s="96"/>
      <c r="D69" s="96"/>
      <c r="E69" s="96"/>
      <c r="F69" s="96"/>
      <c r="G69" s="96"/>
      <c r="H69" s="96"/>
      <c r="I69" s="96"/>
      <c r="J69" s="96"/>
      <c r="K69" s="96"/>
      <c r="L69" s="200"/>
      <c r="M69" s="96"/>
      <c r="N69" s="96"/>
      <c r="O69" s="96"/>
      <c r="P69" s="96"/>
      <c r="Q69" s="96"/>
    </row>
    <row r="70" spans="1:17" s="104" customFormat="1" ht="87" customHeight="1">
      <c r="A70" s="96"/>
      <c r="B70" s="199"/>
      <c r="C70" s="96"/>
      <c r="D70" s="96"/>
      <c r="E70" s="96"/>
      <c r="F70" s="96"/>
      <c r="G70" s="96"/>
      <c r="H70" s="96"/>
      <c r="I70" s="96"/>
      <c r="J70" s="96"/>
      <c r="K70" s="96"/>
      <c r="L70" s="200"/>
      <c r="M70" s="96"/>
      <c r="N70" s="96"/>
      <c r="O70" s="96"/>
      <c r="P70" s="96"/>
      <c r="Q70" s="96"/>
    </row>
    <row r="71" spans="1:17" s="104" customFormat="1">
      <c r="A71" s="96"/>
      <c r="B71" s="199"/>
      <c r="C71" s="96"/>
      <c r="D71" s="96"/>
      <c r="E71" s="96"/>
      <c r="F71" s="96"/>
      <c r="G71" s="96"/>
      <c r="H71" s="96"/>
      <c r="I71" s="96"/>
      <c r="J71" s="96"/>
      <c r="K71" s="96"/>
      <c r="L71" s="200"/>
      <c r="M71" s="96"/>
      <c r="N71" s="96"/>
      <c r="O71" s="96"/>
      <c r="P71" s="96"/>
      <c r="Q71" s="96"/>
    </row>
    <row r="72" spans="1:17">
      <c r="C72" s="96"/>
      <c r="D72" s="96"/>
      <c r="E72" s="96"/>
      <c r="F72" s="96"/>
      <c r="H72" s="96"/>
      <c r="I72" s="96"/>
    </row>
    <row r="73" spans="1:17">
      <c r="C73" s="96"/>
      <c r="D73" s="96"/>
      <c r="E73" s="96"/>
      <c r="F73" s="96"/>
      <c r="H73" s="96"/>
      <c r="I73" s="96"/>
    </row>
    <row r="74" spans="1:17">
      <c r="C74" s="96"/>
      <c r="D74" s="96"/>
      <c r="E74" s="96"/>
      <c r="F74" s="96"/>
      <c r="H74" s="96"/>
      <c r="I74" s="96"/>
    </row>
    <row r="75" spans="1:17">
      <c r="C75" s="96"/>
      <c r="D75" s="96"/>
      <c r="E75" s="96"/>
      <c r="F75" s="96"/>
      <c r="H75" s="96"/>
      <c r="I75" s="96"/>
    </row>
    <row r="76" spans="1:17">
      <c r="C76" s="96"/>
      <c r="D76" s="96"/>
      <c r="E76" s="96"/>
      <c r="F76" s="96"/>
      <c r="H76" s="96"/>
      <c r="I76" s="96"/>
    </row>
    <row r="77" spans="1:17">
      <c r="C77" s="96"/>
      <c r="D77" s="96"/>
      <c r="E77" s="96"/>
      <c r="F77" s="96"/>
      <c r="H77" s="96"/>
      <c r="I77" s="96"/>
    </row>
    <row r="78" spans="1:17">
      <c r="C78" s="96"/>
      <c r="D78" s="96"/>
      <c r="E78" s="96"/>
      <c r="F78" s="96"/>
      <c r="H78" s="96"/>
      <c r="I78" s="96"/>
    </row>
    <row r="79" spans="1:17">
      <c r="C79" s="96"/>
      <c r="D79" s="96"/>
      <c r="E79" s="96"/>
      <c r="F79" s="96"/>
      <c r="H79" s="96"/>
      <c r="I79" s="96"/>
    </row>
    <row r="80" spans="1:17">
      <c r="C80" s="96"/>
      <c r="D80" s="96"/>
      <c r="E80" s="96"/>
      <c r="F80" s="96"/>
      <c r="H80" s="96"/>
      <c r="I80" s="96"/>
    </row>
    <row r="81" spans="3:9">
      <c r="C81" s="96"/>
      <c r="D81" s="96"/>
      <c r="E81" s="96"/>
      <c r="F81" s="96"/>
      <c r="H81" s="96"/>
      <c r="I81" s="96"/>
    </row>
    <row r="82" spans="3:9">
      <c r="C82" s="96"/>
      <c r="D82" s="96"/>
      <c r="E82" s="96"/>
      <c r="F82" s="96"/>
      <c r="H82" s="96"/>
      <c r="I82" s="96"/>
    </row>
    <row r="83" spans="3:9">
      <c r="C83" s="96"/>
      <c r="D83" s="96"/>
      <c r="E83" s="96"/>
      <c r="F83" s="96"/>
      <c r="H83" s="96"/>
      <c r="I83" s="96"/>
    </row>
    <row r="84" spans="3:9">
      <c r="C84" s="96"/>
      <c r="D84" s="96"/>
      <c r="E84" s="96"/>
      <c r="F84" s="96"/>
      <c r="H84" s="96"/>
      <c r="I84" s="96"/>
    </row>
    <row r="85" spans="3:9">
      <c r="C85" s="96"/>
      <c r="D85" s="96"/>
      <c r="E85" s="96"/>
      <c r="F85" s="96"/>
      <c r="H85" s="96"/>
      <c r="I85" s="96"/>
    </row>
    <row r="86" spans="3:9">
      <c r="C86" s="96"/>
      <c r="D86" s="96"/>
      <c r="E86" s="96"/>
      <c r="F86" s="96"/>
      <c r="H86" s="96"/>
      <c r="I86" s="96"/>
    </row>
    <row r="87" spans="3:9">
      <c r="C87" s="96"/>
      <c r="D87" s="96"/>
      <c r="E87" s="96"/>
      <c r="F87" s="96"/>
      <c r="H87" s="96"/>
      <c r="I87" s="96"/>
    </row>
    <row r="88" spans="3:9">
      <c r="C88" s="96"/>
      <c r="D88" s="96"/>
      <c r="E88" s="96"/>
      <c r="F88" s="96"/>
      <c r="H88" s="96"/>
      <c r="I88" s="96"/>
    </row>
    <row r="89" spans="3:9">
      <c r="C89" s="96"/>
      <c r="D89" s="96"/>
      <c r="E89" s="96"/>
      <c r="F89" s="96"/>
      <c r="H89" s="96"/>
      <c r="I89" s="96"/>
    </row>
    <row r="90" spans="3:9">
      <c r="C90" s="96"/>
      <c r="D90" s="96"/>
      <c r="E90" s="96"/>
      <c r="F90" s="96"/>
      <c r="H90" s="96"/>
      <c r="I90" s="96"/>
    </row>
    <row r="91" spans="3:9">
      <c r="C91" s="96"/>
      <c r="D91" s="96"/>
      <c r="E91" s="96"/>
      <c r="F91" s="96"/>
      <c r="H91" s="96"/>
      <c r="I91" s="96"/>
    </row>
    <row r="92" spans="3:9">
      <c r="C92" s="96"/>
      <c r="D92" s="96"/>
      <c r="E92" s="96"/>
      <c r="F92" s="96"/>
      <c r="H92" s="96"/>
      <c r="I92" s="96"/>
    </row>
    <row r="93" spans="3:9">
      <c r="C93" s="96"/>
      <c r="D93" s="96"/>
      <c r="E93" s="96"/>
      <c r="F93" s="96"/>
      <c r="H93" s="96"/>
      <c r="I93" s="96"/>
    </row>
    <row r="94" spans="3:9">
      <c r="C94" s="96"/>
      <c r="D94" s="96"/>
      <c r="E94" s="96"/>
      <c r="F94" s="96"/>
      <c r="H94" s="96"/>
      <c r="I94" s="96"/>
    </row>
    <row r="95" spans="3:9">
      <c r="C95" s="96"/>
      <c r="D95" s="96"/>
      <c r="E95" s="96"/>
      <c r="F95" s="96"/>
      <c r="H95" s="96"/>
      <c r="I95" s="96"/>
    </row>
    <row r="96" spans="3:9">
      <c r="C96" s="96"/>
      <c r="D96" s="96"/>
      <c r="E96" s="96"/>
      <c r="F96" s="96"/>
      <c r="H96" s="96"/>
      <c r="I96" s="96"/>
    </row>
    <row r="97" spans="3:9">
      <c r="C97" s="96"/>
      <c r="D97" s="96"/>
      <c r="E97" s="96"/>
      <c r="F97" s="96"/>
      <c r="H97" s="96"/>
      <c r="I97" s="96"/>
    </row>
    <row r="98" spans="3:9" ht="36" customHeight="1">
      <c r="C98" s="96"/>
      <c r="D98" s="96"/>
      <c r="E98" s="96"/>
      <c r="F98" s="96"/>
      <c r="H98" s="96"/>
      <c r="I98" s="96"/>
    </row>
    <row r="99" spans="3:9">
      <c r="C99" s="96"/>
      <c r="D99" s="96"/>
      <c r="E99" s="96"/>
      <c r="F99" s="96"/>
      <c r="H99" s="96"/>
      <c r="I99" s="96"/>
    </row>
    <row r="100" spans="3:9">
      <c r="C100" s="96"/>
      <c r="D100" s="96"/>
      <c r="E100" s="96"/>
      <c r="F100" s="96"/>
      <c r="H100" s="96"/>
      <c r="I100" s="96"/>
    </row>
    <row r="101" spans="3:9">
      <c r="C101" s="96"/>
      <c r="D101" s="96"/>
      <c r="E101" s="96"/>
      <c r="F101" s="96"/>
      <c r="H101" s="96"/>
      <c r="I101" s="96"/>
    </row>
    <row r="102" spans="3:9">
      <c r="C102" s="96"/>
      <c r="D102" s="96"/>
      <c r="E102" s="96"/>
      <c r="F102" s="96"/>
      <c r="H102" s="96"/>
      <c r="I102" s="96"/>
    </row>
    <row r="103" spans="3:9" ht="43.5" customHeight="1">
      <c r="C103" s="96"/>
      <c r="D103" s="96"/>
      <c r="E103" s="96"/>
      <c r="F103" s="96"/>
      <c r="H103" s="96"/>
      <c r="I103" s="96"/>
    </row>
    <row r="104" spans="3:9">
      <c r="C104" s="96"/>
      <c r="D104" s="96"/>
      <c r="E104" s="96"/>
      <c r="F104" s="96"/>
      <c r="H104" s="96"/>
      <c r="I104" s="96"/>
    </row>
    <row r="105" spans="3:9">
      <c r="C105" s="96"/>
      <c r="D105" s="96"/>
      <c r="E105" s="96"/>
      <c r="F105" s="96"/>
      <c r="H105" s="96"/>
      <c r="I105" s="96"/>
    </row>
    <row r="106" spans="3:9">
      <c r="C106" s="96"/>
      <c r="D106" s="96"/>
      <c r="E106" s="96"/>
      <c r="F106" s="96"/>
      <c r="H106" s="96"/>
      <c r="I106" s="96"/>
    </row>
    <row r="107" spans="3:9" ht="36" customHeight="1">
      <c r="C107" s="96"/>
      <c r="D107" s="96"/>
      <c r="E107" s="96"/>
      <c r="F107" s="96"/>
      <c r="H107" s="96"/>
      <c r="I107" s="96"/>
    </row>
    <row r="108" spans="3:9">
      <c r="C108" s="96"/>
      <c r="D108" s="96"/>
      <c r="E108" s="96"/>
      <c r="F108" s="96"/>
      <c r="H108" s="96"/>
      <c r="I108" s="96"/>
    </row>
    <row r="109" spans="3:9" ht="36" customHeight="1">
      <c r="C109" s="96"/>
      <c r="D109" s="96"/>
      <c r="E109" s="96"/>
      <c r="F109" s="96"/>
      <c r="H109" s="96"/>
      <c r="I109" s="96"/>
    </row>
    <row r="110" spans="3:9" ht="45.75" customHeight="1">
      <c r="C110" s="96"/>
      <c r="D110" s="96"/>
      <c r="E110" s="96"/>
      <c r="F110" s="96"/>
      <c r="H110" s="96"/>
      <c r="I110" s="96"/>
    </row>
    <row r="111" spans="3:9" ht="46.5" customHeight="1">
      <c r="C111" s="96"/>
      <c r="D111" s="96"/>
      <c r="E111" s="96"/>
      <c r="F111" s="96"/>
      <c r="H111" s="96"/>
      <c r="I111" s="96"/>
    </row>
    <row r="112" spans="3:9" ht="33.75" customHeight="1">
      <c r="C112" s="96"/>
      <c r="D112" s="96"/>
      <c r="E112" s="96"/>
      <c r="F112" s="96"/>
      <c r="H112" s="96"/>
      <c r="I112" s="96"/>
    </row>
    <row r="113" spans="3:9">
      <c r="C113" s="96"/>
      <c r="D113" s="96"/>
      <c r="E113" s="96"/>
      <c r="F113" s="96"/>
      <c r="H113" s="96"/>
      <c r="I113" s="96"/>
    </row>
    <row r="114" spans="3:9" ht="36" customHeight="1">
      <c r="C114" s="96"/>
      <c r="D114" s="96"/>
      <c r="E114" s="96"/>
      <c r="F114" s="96"/>
      <c r="H114" s="96"/>
      <c r="I114" s="96"/>
    </row>
  </sheetData>
  <sheetProtection algorithmName="SHA-512" hashValue="qz6JoRbNoyuaHWIRk9HlvLVc6KSMVnneOoYbErGzem1m1Fr62o9aw9bunTBNO3sqXxLwyf5FADytW4SHekf4Ug==" saltValue="r3s1p83FwxyPm4d+VjgbYg==" spinCount="100000" sheet="1" selectLockedCells="1"/>
  <mergeCells count="65">
    <mergeCell ref="E34:G34"/>
    <mergeCell ref="E35:G35"/>
    <mergeCell ref="E36:G36"/>
    <mergeCell ref="E26:G26"/>
    <mergeCell ref="E27:G27"/>
    <mergeCell ref="E28:G28"/>
    <mergeCell ref="E29:G29"/>
    <mergeCell ref="H41:I41"/>
    <mergeCell ref="H40:I40"/>
    <mergeCell ref="E37:G37"/>
    <mergeCell ref="B38:D38"/>
    <mergeCell ref="E38:G38"/>
    <mergeCell ref="A2:Q2"/>
    <mergeCell ref="A3:A11"/>
    <mergeCell ref="C3:O3"/>
    <mergeCell ref="D5:E9"/>
    <mergeCell ref="F5:G5"/>
    <mergeCell ref="H5:K5"/>
    <mergeCell ref="D10:D11"/>
    <mergeCell ref="E10:G11"/>
    <mergeCell ref="H10:H11"/>
    <mergeCell ref="I10:I11"/>
    <mergeCell ref="J10:L10"/>
    <mergeCell ref="Q3:Q39"/>
    <mergeCell ref="E16:G16"/>
    <mergeCell ref="F6:G6"/>
    <mergeCell ref="H6:K6"/>
    <mergeCell ref="F7:G7"/>
    <mergeCell ref="H7:K7"/>
    <mergeCell ref="F8:G8"/>
    <mergeCell ref="H8:K8"/>
    <mergeCell ref="F9:G9"/>
    <mergeCell ref="H9:K9"/>
    <mergeCell ref="K39:L39"/>
    <mergeCell ref="D4:N4"/>
    <mergeCell ref="B10:C11"/>
    <mergeCell ref="E24:G24"/>
    <mergeCell ref="E25:G25"/>
    <mergeCell ref="M10:P10"/>
    <mergeCell ref="E22:G22"/>
    <mergeCell ref="E17:G17"/>
    <mergeCell ref="E19:G19"/>
    <mergeCell ref="K13:L22"/>
    <mergeCell ref="K24:L37"/>
    <mergeCell ref="E39:G39"/>
    <mergeCell ref="E20:G20"/>
    <mergeCell ref="E21:G21"/>
    <mergeCell ref="E18:G18"/>
    <mergeCell ref="E31:G31"/>
    <mergeCell ref="J12:P12"/>
    <mergeCell ref="B23:G23"/>
    <mergeCell ref="A12:G12"/>
    <mergeCell ref="J23:P23"/>
    <mergeCell ref="J38:P38"/>
    <mergeCell ref="A13:A39"/>
    <mergeCell ref="E30:G30"/>
    <mergeCell ref="H13:H22"/>
    <mergeCell ref="I13:I22"/>
    <mergeCell ref="H24:H37"/>
    <mergeCell ref="I24:I37"/>
    <mergeCell ref="E13:G13"/>
    <mergeCell ref="E14:G14"/>
    <mergeCell ref="E15:G15"/>
    <mergeCell ref="E32:G32"/>
    <mergeCell ref="E33:G33"/>
  </mergeCells>
  <phoneticPr fontId="1"/>
  <conditionalFormatting sqref="D13:D22">
    <cfRule type="colorScale" priority="34">
      <colorScale>
        <cfvo type="num" val="0"/>
        <cfvo type="num" val="1"/>
        <cfvo type="num" val="2"/>
        <color rgb="FFFF0000"/>
        <color rgb="FFFFFF00"/>
        <color rgb="FF057D19"/>
      </colorScale>
    </cfRule>
    <cfRule type="colorScale" priority="35">
      <colorScale>
        <cfvo type="num" val="0"/>
        <cfvo type="percentile" val="50"/>
        <cfvo type="max"/>
        <color rgb="FFF8696B"/>
        <color rgb="FFFFEB84"/>
        <color rgb="FF63BE7B"/>
      </colorScale>
    </cfRule>
    <cfRule type="colorScale" priority="36">
      <colorScale>
        <cfvo type="percent" val="&quot;*&quot;"/>
        <cfvo type="percentile" val="50"/>
        <cfvo type="max"/>
        <color theme="6"/>
        <color rgb="FFFFEB84"/>
        <color rgb="FF63BE7B"/>
      </colorScale>
    </cfRule>
    <cfRule type="colorScale" priority="37">
      <colorScale>
        <cfvo type="num" val="0"/>
        <cfvo type="num" val="1"/>
        <cfvo type="num" val="2"/>
        <color theme="2" tint="-0.749992370372631"/>
        <color theme="3"/>
        <color theme="7"/>
      </colorScale>
    </cfRule>
    <cfRule type="expression" dxfId="2497" priority="38">
      <formula>3</formula>
    </cfRule>
    <cfRule type="cellIs" dxfId="2496" priority="39" operator="equal">
      <formula>1</formula>
    </cfRule>
    <cfRule type="cellIs" dxfId="2495" priority="40" operator="equal">
      <formula>2</formula>
    </cfRule>
    <cfRule type="cellIs" dxfId="2494" priority="41" operator="equal">
      <formula>3</formula>
    </cfRule>
    <cfRule type="cellIs" dxfId="2493" priority="42" operator="equal">
      <formula>2</formula>
    </cfRule>
    <cfRule type="cellIs" dxfId="2492" priority="43" operator="equal">
      <formula>1</formula>
    </cfRule>
    <cfRule type="cellIs" dxfId="2491" priority="44" operator="equal">
      <formula>0</formula>
    </cfRule>
    <cfRule type="cellIs" dxfId="2490" priority="45" operator="equal">
      <formula>1</formula>
    </cfRule>
    <cfRule type="cellIs" dxfId="2489" priority="46" operator="equal">
      <formula>2</formula>
    </cfRule>
    <cfRule type="cellIs" dxfId="2488" priority="47" operator="equal">
      <formula>3</formula>
    </cfRule>
  </conditionalFormatting>
  <conditionalFormatting sqref="F6">
    <cfRule type="cellIs" dxfId="2462" priority="282" stopIfTrue="1" operator="equal">
      <formula>0.8</formula>
    </cfRule>
    <cfRule type="cellIs" dxfId="2461" priority="283" stopIfTrue="1" operator="greaterThan">
      <formula>0.8</formula>
    </cfRule>
  </conditionalFormatting>
  <conditionalFormatting sqref="F7">
    <cfRule type="cellIs" dxfId="2460" priority="284" stopIfTrue="1" operator="greaterThan">
      <formula>0.5</formula>
    </cfRule>
    <cfRule type="cellIs" dxfId="2459" priority="285" stopIfTrue="1" operator="equal">
      <formula>0.5</formula>
    </cfRule>
  </conditionalFormatting>
  <conditionalFormatting sqref="F8">
    <cfRule type="cellIs" dxfId="2458" priority="286" stopIfTrue="1" operator="lessThan">
      <formula>0.5</formula>
    </cfRule>
  </conditionalFormatting>
  <conditionalFormatting sqref="H12">
    <cfRule type="containsText" dxfId="2457" priority="76" operator="containsText" text="N/A">
      <formula>NOT(ISERROR(SEARCH("N/A",H12)))</formula>
    </cfRule>
    <cfRule type="cellIs" dxfId="2456" priority="77" operator="equal">
      <formula>0.8</formula>
    </cfRule>
    <cfRule type="cellIs" dxfId="2455" priority="78" operator="greaterThan">
      <formula>0.8</formula>
    </cfRule>
    <cfRule type="cellIs" dxfId="2454" priority="79" operator="greaterThan">
      <formula>0.5</formula>
    </cfRule>
    <cfRule type="cellIs" dxfId="2453" priority="80" operator="equal">
      <formula>0.5</formula>
    </cfRule>
    <cfRule type="cellIs" dxfId="2452" priority="81" operator="lessThan">
      <formula>0.5</formula>
    </cfRule>
  </conditionalFormatting>
  <conditionalFormatting sqref="H23">
    <cfRule type="containsText" dxfId="2451" priority="95" operator="containsText" text="N/A">
      <formula>NOT(ISERROR(SEARCH("N/A",H23)))</formula>
    </cfRule>
    <cfRule type="cellIs" dxfId="2450" priority="96" operator="equal">
      <formula>0.8</formula>
    </cfRule>
    <cfRule type="cellIs" dxfId="2449" priority="97" operator="greaterThan">
      <formula>0.8</formula>
    </cfRule>
    <cfRule type="cellIs" dxfId="2448" priority="98" operator="greaterThan">
      <formula>0.5</formula>
    </cfRule>
    <cfRule type="cellIs" dxfId="2447" priority="99" operator="equal">
      <formula>0.5</formula>
    </cfRule>
    <cfRule type="cellIs" dxfId="2446" priority="100" operator="lessThan">
      <formula>0.5</formula>
    </cfRule>
  </conditionalFormatting>
  <conditionalFormatting sqref="H38">
    <cfRule type="containsText" dxfId="2445" priority="89" operator="containsText" text="N/A">
      <formula>NOT(ISERROR(SEARCH("N/A",H38)))</formula>
    </cfRule>
    <cfRule type="cellIs" dxfId="2444" priority="90" operator="equal">
      <formula>0.8</formula>
    </cfRule>
    <cfRule type="cellIs" dxfId="2443" priority="91" operator="greaterThan">
      <formula>0.8</formula>
    </cfRule>
    <cfRule type="cellIs" dxfId="2442" priority="92" operator="greaterThan">
      <formula>0.5</formula>
    </cfRule>
    <cfRule type="cellIs" dxfId="2441" priority="93" operator="equal">
      <formula>0.5</formula>
    </cfRule>
    <cfRule type="cellIs" dxfId="2440" priority="94" operator="lessThan">
      <formula>0.5</formula>
    </cfRule>
  </conditionalFormatting>
  <conditionalFormatting sqref="H41">
    <cfRule type="cellIs" dxfId="2439" priority="29" operator="equal">
      <formula>0.8</formula>
    </cfRule>
    <cfRule type="cellIs" dxfId="2438" priority="30" operator="greaterThan">
      <formula>0.8</formula>
    </cfRule>
    <cfRule type="cellIs" dxfId="2437" priority="31" operator="greaterThan">
      <formula>0.5</formula>
    </cfRule>
    <cfRule type="cellIs" dxfId="2436" priority="32" operator="equal">
      <formula>0.5</formula>
    </cfRule>
    <cfRule type="cellIs" dxfId="2435" priority="33" operator="lessThan">
      <formula>0.5</formula>
    </cfRule>
  </conditionalFormatting>
  <conditionalFormatting sqref="I12">
    <cfRule type="containsText" dxfId="2434" priority="121" operator="containsText" text="NOT MET">
      <formula>NOT(ISERROR(SEARCH("NOT MET",I12)))</formula>
    </cfRule>
    <cfRule type="containsText" dxfId="2433" priority="122" operator="containsText" text="PARTIAL MET">
      <formula>NOT(ISERROR(SEARCH("PARTIAL MET",I12)))</formula>
    </cfRule>
    <cfRule type="containsText" dxfId="2432" priority="123" operator="containsText" text="MET">
      <formula>NOT(ISERROR(SEARCH("MET",I12)))</formula>
    </cfRule>
    <cfRule type="containsText" dxfId="2431" priority="124" operator="containsText" text="NOT MET">
      <formula>NOT(ISERROR(SEARCH("NOT MET",I12)))</formula>
    </cfRule>
    <cfRule type="containsText" dxfId="2430" priority="125" operator="containsText" text="PARTIAL MET">
      <formula>NOT(ISERROR(SEARCH("PARTIAL MET",I12)))</formula>
    </cfRule>
    <cfRule type="containsText" dxfId="2429" priority="126" operator="containsText" text="MET">
      <formula>NOT(ISERROR(SEARCH("MET",I12)))</formula>
    </cfRule>
  </conditionalFormatting>
  <conditionalFormatting sqref="I23">
    <cfRule type="containsText" dxfId="2428" priority="114" operator="containsText" text="NOT MET">
      <formula>NOT(ISERROR(SEARCH("NOT MET",I23)))</formula>
    </cfRule>
    <cfRule type="containsText" dxfId="2427" priority="115" operator="containsText" text="PARTIAL MET">
      <formula>NOT(ISERROR(SEARCH("PARTIAL MET",I23)))</formula>
    </cfRule>
    <cfRule type="containsText" dxfId="2426" priority="116" operator="containsText" text="MET">
      <formula>NOT(ISERROR(SEARCH("MET",I23)))</formula>
    </cfRule>
    <cfRule type="containsText" dxfId="2425" priority="117" operator="containsText" text="NOT MET">
      <formula>NOT(ISERROR(SEARCH("NOT MET",I23)))</formula>
    </cfRule>
    <cfRule type="containsText" dxfId="2424" priority="118" operator="containsText" text="PARTIAL MET">
      <formula>NOT(ISERROR(SEARCH("PARTIAL MET",I23)))</formula>
    </cfRule>
    <cfRule type="containsText" dxfId="2423" priority="119" operator="containsText" text="MET">
      <formula>NOT(ISERROR(SEARCH("MET",I23)))</formula>
    </cfRule>
  </conditionalFormatting>
  <conditionalFormatting sqref="I38">
    <cfRule type="containsText" dxfId="2422" priority="107" operator="containsText" text="NOT MET">
      <formula>NOT(ISERROR(SEARCH("NOT MET",I38)))</formula>
    </cfRule>
    <cfRule type="containsText" dxfId="2421" priority="108" operator="containsText" text="PARTIAL MET">
      <formula>NOT(ISERROR(SEARCH("PARTIAL MET",I38)))</formula>
    </cfRule>
    <cfRule type="containsText" dxfId="2420" priority="109" operator="containsText" text="MET">
      <formula>NOT(ISERROR(SEARCH("MET",I38)))</formula>
    </cfRule>
    <cfRule type="containsText" dxfId="2419" priority="110" operator="containsText" text="NOT MET">
      <formula>NOT(ISERROR(SEARCH("NOT MET",I38)))</formula>
    </cfRule>
    <cfRule type="containsText" dxfId="2418" priority="111" operator="containsText" text="PARTIAL MET">
      <formula>NOT(ISERROR(SEARCH("PARTIAL MET",I38)))</formula>
    </cfRule>
    <cfRule type="containsText" dxfId="2417" priority="112" operator="containsText" text="MET">
      <formula>NOT(ISERROR(SEARCH("MET",I38)))</formula>
    </cfRule>
  </conditionalFormatting>
  <conditionalFormatting sqref="P13:P22 P24:P37 P39">
    <cfRule type="containsText" dxfId="2416" priority="516" operator="containsText" text="غير مكتمل">
      <formula>NOT(ISERROR(SEARCH("غير مكتمل",P13)))</formula>
    </cfRule>
    <cfRule type="containsText" dxfId="2415" priority="517" operator="containsText" text="مكتمل">
      <formula>NOT(ISERROR(SEARCH("مكتمل",P13)))</formula>
    </cfRule>
  </conditionalFormatting>
  <conditionalFormatting sqref="D24:D37">
    <cfRule type="colorScale" priority="15">
      <colorScale>
        <cfvo type="num" val="0"/>
        <cfvo type="num" val="1"/>
        <cfvo type="num" val="2"/>
        <color rgb="FFFF0000"/>
        <color rgb="FFFFFF00"/>
        <color rgb="FF057D19"/>
      </colorScale>
    </cfRule>
    <cfRule type="colorScale" priority="16">
      <colorScale>
        <cfvo type="num" val="0"/>
        <cfvo type="percentile" val="50"/>
        <cfvo type="max"/>
        <color rgb="FFF8696B"/>
        <color rgb="FFFFEB84"/>
        <color rgb="FF63BE7B"/>
      </colorScale>
    </cfRule>
    <cfRule type="colorScale" priority="17">
      <colorScale>
        <cfvo type="percent" val="&quot;*&quot;"/>
        <cfvo type="percentile" val="50"/>
        <cfvo type="max"/>
        <color theme="6"/>
        <color rgb="FFFFEB84"/>
        <color rgb="FF63BE7B"/>
      </colorScale>
    </cfRule>
    <cfRule type="colorScale" priority="18">
      <colorScale>
        <cfvo type="num" val="0"/>
        <cfvo type="num" val="1"/>
        <cfvo type="num" val="2"/>
        <color theme="2" tint="-0.749992370372631"/>
        <color theme="3"/>
        <color theme="7"/>
      </colorScale>
    </cfRule>
    <cfRule type="expression" dxfId="2411" priority="19">
      <formula>3</formula>
    </cfRule>
    <cfRule type="cellIs" dxfId="2410" priority="20" operator="equal">
      <formula>1</formula>
    </cfRule>
    <cfRule type="cellIs" dxfId="2409" priority="21" operator="equal">
      <formula>2</formula>
    </cfRule>
    <cfRule type="cellIs" dxfId="2408" priority="22" operator="equal">
      <formula>3</formula>
    </cfRule>
    <cfRule type="cellIs" dxfId="2407" priority="23" operator="equal">
      <formula>2</formula>
    </cfRule>
    <cfRule type="cellIs" dxfId="2406" priority="24" operator="equal">
      <formula>1</formula>
    </cfRule>
    <cfRule type="cellIs" dxfId="2405" priority="25" operator="equal">
      <formula>0</formula>
    </cfRule>
    <cfRule type="cellIs" dxfId="2404" priority="26" operator="equal">
      <formula>1</formula>
    </cfRule>
    <cfRule type="cellIs" dxfId="2403" priority="27" operator="equal">
      <formula>2</formula>
    </cfRule>
    <cfRule type="cellIs" dxfId="2402" priority="28" operator="equal">
      <formula>3</formula>
    </cfRule>
  </conditionalFormatting>
  <conditionalFormatting sqref="D39">
    <cfRule type="colorScale" priority="1">
      <colorScale>
        <cfvo type="num" val="0"/>
        <cfvo type="num" val="1"/>
        <cfvo type="num" val="2"/>
        <color rgb="FFFF0000"/>
        <color rgb="FFFFFF00"/>
        <color rgb="FF057D19"/>
      </colorScale>
    </cfRule>
    <cfRule type="colorScale" priority="2">
      <colorScale>
        <cfvo type="num" val="0"/>
        <cfvo type="percentile" val="50"/>
        <cfvo type="max"/>
        <color rgb="FFF8696B"/>
        <color rgb="FFFFEB84"/>
        <color rgb="FF63BE7B"/>
      </colorScale>
    </cfRule>
    <cfRule type="colorScale" priority="3">
      <colorScale>
        <cfvo type="percent" val="&quot;*&quot;"/>
        <cfvo type="percentile" val="50"/>
        <cfvo type="max"/>
        <color theme="6"/>
        <color rgb="FFFFEB84"/>
        <color rgb="FF63BE7B"/>
      </colorScale>
    </cfRule>
    <cfRule type="colorScale" priority="4">
      <colorScale>
        <cfvo type="num" val="0"/>
        <cfvo type="num" val="1"/>
        <cfvo type="num" val="2"/>
        <color theme="2" tint="-0.749992370372631"/>
        <color theme="3"/>
        <color theme="7"/>
      </colorScale>
    </cfRule>
    <cfRule type="expression" dxfId="2401" priority="5">
      <formula>3</formula>
    </cfRule>
    <cfRule type="cellIs" dxfId="2400" priority="6" operator="equal">
      <formula>1</formula>
    </cfRule>
    <cfRule type="cellIs" dxfId="2399" priority="7" operator="equal">
      <formula>2</formula>
    </cfRule>
    <cfRule type="cellIs" dxfId="2398" priority="8" operator="equal">
      <formula>3</formula>
    </cfRule>
    <cfRule type="cellIs" dxfId="2397" priority="9" operator="equal">
      <formula>2</formula>
    </cfRule>
    <cfRule type="cellIs" dxfId="2396" priority="10" operator="equal">
      <formula>1</formula>
    </cfRule>
    <cfRule type="cellIs" dxfId="2395" priority="11" operator="equal">
      <formula>0</formula>
    </cfRule>
    <cfRule type="cellIs" dxfId="2394" priority="12" operator="equal">
      <formula>1</formula>
    </cfRule>
    <cfRule type="cellIs" dxfId="2393" priority="13" operator="equal">
      <formula>2</formula>
    </cfRule>
    <cfRule type="cellIs" dxfId="2392" priority="14" operator="equal">
      <formula>3</formula>
    </cfRule>
  </conditionalFormatting>
  <dataValidations count="4">
    <dataValidation type="list" allowBlank="1" showInputMessage="1" showErrorMessage="1" sqref="P24:P37 P39 P13:P22" xr:uid="{00000000-0002-0000-0100-000000000000}">
      <formula1>"مكتمل,غير مكتمل"</formula1>
    </dataValidation>
    <dataValidation type="whole" allowBlank="1" showErrorMessage="1" errorTitle="evaluation score error" error="scoring is only 0 or 1 or 2" promptTitle="standard evaluation score" prompt="enter 0 or 1 or 2" sqref="F14:F17 F24:F37 F20:F22" xr:uid="{00000000-0002-0000-0100-000001000000}">
      <formula1>0</formula1>
      <formula2>3</formula2>
    </dataValidation>
    <dataValidation type="custom" allowBlank="1" showErrorMessage="1" errorTitle="evaluation score error" error="scoring is only 0 or 1 or 2" promptTitle="standard evaluation score" prompt="enter 0 or 1 or 2" sqref="E39 E24:E37 E13:E22" xr:uid="{00000000-0002-0000-0100-000002000000}">
      <formula1>F13*#REF!+#REF!*#REF!+#REF!*#REF!</formula1>
    </dataValidation>
    <dataValidation type="list" allowBlank="1" showInputMessage="1" showErrorMessage="1" sqref="D13:D22 D4:D11 D24:D37 D2 D39" xr:uid="{00000000-0002-0000-0100-000003000000}">
      <formula1>$L$6:$L$9</formula1>
    </dataValidation>
  </dataValidations>
  <pageMargins left="0.7" right="0.7" top="0.75" bottom="0.75" header="0.3" footer="0.3"/>
  <pageSetup paperSize="9" orientation="portrait" horizontalDpi="4294967292" verticalDpi="4294967292" r:id="rId1"/>
  <drawing r:id="rId2"/>
  <extLst>
    <ext xmlns:x14="http://schemas.microsoft.com/office/spreadsheetml/2009/9/main" uri="{78C0D931-6437-407d-A8EE-F0AAD7539E65}">
      <x14:conditionalFormattings>
        <x14:conditionalFormatting xmlns:xm="http://schemas.microsoft.com/office/excel/2006/main">
          <x14:cfRule type="containsText" priority="127" operator="containsText" id="{FC285FC6-DB95-4502-89EE-4DBBB22C4F13}">
            <xm:f>NOT(ISERROR(SEARCH($H$6,I12)))</xm:f>
            <xm:f>$H$6</xm:f>
            <x14:dxf>
              <fill>
                <patternFill>
                  <bgColor rgb="FF297B29"/>
                </patternFill>
              </fill>
            </x14:dxf>
          </x14:cfRule>
          <xm:sqref>I12</xm:sqref>
        </x14:conditionalFormatting>
        <x14:conditionalFormatting xmlns:xm="http://schemas.microsoft.com/office/excel/2006/main">
          <x14:cfRule type="containsText" priority="120" operator="containsText" id="{75BB8BDF-B6F4-46D5-A688-6B7F08A49EDB}">
            <xm:f>NOT(ISERROR(SEARCH($H$6,I23)))</xm:f>
            <xm:f>$H$6</xm:f>
            <x14:dxf>
              <fill>
                <patternFill>
                  <bgColor rgb="FF297B29"/>
                </patternFill>
              </fill>
            </x14:dxf>
          </x14:cfRule>
          <xm:sqref>I23</xm:sqref>
        </x14:conditionalFormatting>
        <x14:conditionalFormatting xmlns:xm="http://schemas.microsoft.com/office/excel/2006/main">
          <x14:cfRule type="containsText" priority="113" operator="containsText" id="{95D41B25-7851-4B69-8A73-ECA0C10E2623}">
            <xm:f>NOT(ISERROR(SEARCH($H$6,I38)))</xm:f>
            <xm:f>$H$6</xm:f>
            <x14:dxf>
              <fill>
                <patternFill>
                  <bgColor rgb="FF297B29"/>
                </patternFill>
              </fill>
            </x14:dxf>
          </x14:cfRule>
          <xm:sqref>I38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CO343"/>
  <sheetViews>
    <sheetView rightToLeft="1" zoomScale="55" zoomScaleNormal="55" workbookViewId="0">
      <selection activeCell="D13" sqref="D13"/>
    </sheetView>
  </sheetViews>
  <sheetFormatPr defaultColWidth="9" defaultRowHeight="36"/>
  <cols>
    <col min="1" max="1" width="13.625" style="235" customWidth="1"/>
    <col min="2" max="2" width="12.125" style="184" customWidth="1"/>
    <col min="3" max="3" width="127.125" style="227" customWidth="1"/>
    <col min="4" max="4" width="13.625" style="186" customWidth="1"/>
    <col min="5" max="5" width="6.5" style="233" customWidth="1"/>
    <col min="6" max="6" width="20.125" style="234" customWidth="1"/>
    <col min="7" max="7" width="15.625" style="234" customWidth="1"/>
    <col min="8" max="8" width="18.5" style="149" customWidth="1"/>
    <col min="9" max="9" width="20.125" style="149" customWidth="1"/>
    <col min="10" max="10" width="31.125" style="187" customWidth="1"/>
    <col min="11" max="11" width="28.375" style="186" customWidth="1"/>
    <col min="12" max="12" width="26.125" style="186" customWidth="1"/>
    <col min="13" max="13" width="24" customWidth="1"/>
    <col min="14" max="14" width="25.375" customWidth="1"/>
    <col min="15" max="15" width="21.625" customWidth="1"/>
    <col min="16" max="16" width="16.375" style="186" customWidth="1"/>
    <col min="17" max="17" width="8.5" style="97" customWidth="1"/>
  </cols>
  <sheetData>
    <row r="1" spans="1:93" s="96" customFormat="1" ht="31.5" customHeight="1">
      <c r="A1" s="228"/>
      <c r="B1" s="150"/>
      <c r="C1" s="222"/>
      <c r="D1" s="214"/>
      <c r="E1" s="229"/>
      <c r="F1" s="229"/>
      <c r="G1" s="229"/>
      <c r="H1" s="606"/>
      <c r="I1" s="606"/>
      <c r="J1" s="151"/>
      <c r="K1" s="151"/>
      <c r="L1" s="151"/>
      <c r="M1" s="152"/>
      <c r="N1" s="152"/>
      <c r="O1" s="152"/>
      <c r="P1" s="151"/>
      <c r="Q1" s="153"/>
    </row>
    <row r="2" spans="1:93" s="96" customFormat="1" ht="45" customHeight="1">
      <c r="A2" s="228"/>
      <c r="B2" s="352" t="s">
        <v>175</v>
      </c>
      <c r="C2" s="352"/>
      <c r="D2" s="352"/>
      <c r="E2" s="352"/>
      <c r="F2" s="352"/>
      <c r="G2" s="352"/>
      <c r="H2" s="352"/>
      <c r="I2" s="352"/>
      <c r="J2" s="352"/>
      <c r="K2" s="352"/>
      <c r="L2" s="352"/>
      <c r="M2" s="352"/>
      <c r="N2" s="352"/>
      <c r="O2" s="352"/>
      <c r="P2" s="352"/>
      <c r="Q2" s="153"/>
    </row>
    <row r="3" spans="1:93" s="96" customFormat="1" ht="35.25" customHeight="1">
      <c r="A3" s="228"/>
      <c r="B3" s="154"/>
      <c r="C3" s="354" t="s">
        <v>467</v>
      </c>
      <c r="D3" s="355"/>
      <c r="E3" s="355"/>
      <c r="F3" s="355"/>
      <c r="G3" s="355"/>
      <c r="H3" s="355"/>
      <c r="I3" s="355"/>
      <c r="J3" s="355"/>
      <c r="K3" s="355"/>
      <c r="L3" s="355"/>
      <c r="M3" s="355"/>
      <c r="N3" s="355"/>
      <c r="O3" s="355"/>
      <c r="P3" s="155"/>
      <c r="Q3" s="153"/>
    </row>
    <row r="4" spans="1:93" s="96" customFormat="1" ht="45.75" customHeight="1">
      <c r="A4" s="228"/>
      <c r="B4" s="154"/>
      <c r="C4" s="223"/>
      <c r="D4" s="320" t="s">
        <v>1</v>
      </c>
      <c r="E4" s="321"/>
      <c r="F4" s="321"/>
      <c r="G4" s="321"/>
      <c r="H4" s="321"/>
      <c r="I4" s="321"/>
      <c r="J4" s="321"/>
      <c r="K4" s="321"/>
      <c r="L4" s="321"/>
      <c r="M4" s="321"/>
      <c r="N4" s="322"/>
      <c r="O4" s="55"/>
      <c r="P4" s="155"/>
      <c r="Q4" s="153"/>
    </row>
    <row r="5" spans="1:93" s="96" customFormat="1" ht="51.75" customHeight="1">
      <c r="A5" s="228"/>
      <c r="B5" s="154"/>
      <c r="C5" s="224"/>
      <c r="D5" s="389"/>
      <c r="E5" s="390"/>
      <c r="F5" s="395" t="s">
        <v>2</v>
      </c>
      <c r="G5" s="396"/>
      <c r="H5" s="418" t="s">
        <v>3</v>
      </c>
      <c r="I5" s="419"/>
      <c r="J5" s="419"/>
      <c r="K5" s="420"/>
      <c r="L5" s="156" t="s">
        <v>46</v>
      </c>
      <c r="M5" s="99" t="s">
        <v>157</v>
      </c>
      <c r="N5" s="52"/>
      <c r="O5" s="52"/>
      <c r="P5" s="155"/>
      <c r="Q5" s="153"/>
    </row>
    <row r="6" spans="1:93" s="96" customFormat="1" ht="30" customHeight="1">
      <c r="A6" s="228"/>
      <c r="B6" s="154"/>
      <c r="C6" s="223"/>
      <c r="D6" s="391"/>
      <c r="E6" s="392"/>
      <c r="F6" s="387" t="s">
        <v>4</v>
      </c>
      <c r="G6" s="388"/>
      <c r="H6" s="421" t="s">
        <v>150</v>
      </c>
      <c r="I6" s="422"/>
      <c r="J6" s="422"/>
      <c r="K6" s="423"/>
      <c r="L6" s="157">
        <v>2</v>
      </c>
      <c r="M6" s="101" t="s">
        <v>165</v>
      </c>
      <c r="N6" s="52"/>
      <c r="O6" s="52"/>
      <c r="P6" s="155"/>
      <c r="Q6" s="153"/>
    </row>
    <row r="7" spans="1:93" s="96" customFormat="1" ht="23.25" customHeight="1">
      <c r="A7" s="228"/>
      <c r="B7" s="154"/>
      <c r="C7" s="223"/>
      <c r="D7" s="391"/>
      <c r="E7" s="392"/>
      <c r="F7" s="397" t="s">
        <v>5</v>
      </c>
      <c r="G7" s="398"/>
      <c r="H7" s="421" t="s">
        <v>151</v>
      </c>
      <c r="I7" s="422"/>
      <c r="J7" s="422"/>
      <c r="K7" s="423"/>
      <c r="L7" s="158">
        <v>1</v>
      </c>
      <c r="M7" s="63" t="s">
        <v>166</v>
      </c>
      <c r="N7" s="52"/>
      <c r="O7" s="52"/>
      <c r="P7" s="155"/>
      <c r="Q7" s="159"/>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row>
    <row r="8" spans="1:93" s="96" customFormat="1" ht="29.25" customHeight="1">
      <c r="A8" s="228"/>
      <c r="B8" s="154"/>
      <c r="C8" s="223"/>
      <c r="D8" s="391"/>
      <c r="E8" s="392"/>
      <c r="F8" s="399" t="s">
        <v>6</v>
      </c>
      <c r="G8" s="400"/>
      <c r="H8" s="421" t="s">
        <v>152</v>
      </c>
      <c r="I8" s="422"/>
      <c r="J8" s="422"/>
      <c r="K8" s="423"/>
      <c r="L8" s="160">
        <v>0</v>
      </c>
      <c r="M8" s="106" t="s">
        <v>167</v>
      </c>
      <c r="N8" s="52"/>
      <c r="O8" s="52"/>
      <c r="P8" s="155"/>
      <c r="Q8" s="159"/>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row>
    <row r="9" spans="1:93" s="104" customFormat="1" ht="32.25" customHeight="1">
      <c r="A9" s="228"/>
      <c r="B9" s="154"/>
      <c r="C9" s="223"/>
      <c r="D9" s="393"/>
      <c r="E9" s="394"/>
      <c r="F9" s="401" t="s">
        <v>154</v>
      </c>
      <c r="G9" s="402"/>
      <c r="H9" s="421" t="s">
        <v>153</v>
      </c>
      <c r="I9" s="422"/>
      <c r="J9" s="422"/>
      <c r="K9" s="423"/>
      <c r="L9" s="161" t="s">
        <v>155</v>
      </c>
      <c r="M9" s="109" t="s">
        <v>155</v>
      </c>
      <c r="N9" s="52"/>
      <c r="O9" s="52"/>
      <c r="P9" s="155"/>
      <c r="Q9" s="159"/>
    </row>
    <row r="10" spans="1:93" s="104" customFormat="1" ht="44.25" customHeight="1">
      <c r="A10" s="228"/>
      <c r="B10" s="363" t="s">
        <v>159</v>
      </c>
      <c r="C10" s="408" t="s">
        <v>158</v>
      </c>
      <c r="D10" s="410" t="s">
        <v>46</v>
      </c>
      <c r="E10" s="412" t="s">
        <v>47</v>
      </c>
      <c r="F10" s="413"/>
      <c r="G10" s="414"/>
      <c r="H10" s="607" t="s">
        <v>160</v>
      </c>
      <c r="I10" s="607" t="s">
        <v>50</v>
      </c>
      <c r="J10" s="403" t="s">
        <v>7</v>
      </c>
      <c r="K10" s="404"/>
      <c r="L10" s="405"/>
      <c r="M10" s="327" t="s">
        <v>15</v>
      </c>
      <c r="N10" s="328"/>
      <c r="O10" s="328"/>
      <c r="P10" s="329"/>
      <c r="Q10" s="159"/>
    </row>
    <row r="11" spans="1:93" s="104" customFormat="1" ht="44.25" customHeight="1">
      <c r="A11" s="228"/>
      <c r="B11" s="363"/>
      <c r="C11" s="409"/>
      <c r="D11" s="411"/>
      <c r="E11" s="415"/>
      <c r="F11" s="416"/>
      <c r="G11" s="417"/>
      <c r="H11" s="608"/>
      <c r="I11" s="608"/>
      <c r="J11" s="162" t="s">
        <v>100</v>
      </c>
      <c r="K11" s="163" t="s">
        <v>48</v>
      </c>
      <c r="L11" s="163" t="s">
        <v>49</v>
      </c>
      <c r="M11" s="113" t="s">
        <v>16</v>
      </c>
      <c r="N11" s="113" t="s">
        <v>17</v>
      </c>
      <c r="O11" s="113" t="s">
        <v>18</v>
      </c>
      <c r="P11" s="113" t="s">
        <v>19</v>
      </c>
      <c r="Q11" s="159"/>
    </row>
    <row r="12" spans="1:93" s="167" customFormat="1" ht="52.5" customHeight="1">
      <c r="A12" s="230" t="s">
        <v>176</v>
      </c>
      <c r="B12" s="115" t="s">
        <v>22</v>
      </c>
      <c r="C12" s="382" t="s">
        <v>584</v>
      </c>
      <c r="D12" s="383"/>
      <c r="E12" s="383"/>
      <c r="F12" s="383"/>
      <c r="G12" s="384"/>
      <c r="H12" s="609" t="str">
        <f>IF(COUNT(D13:D17)=0,"N/A",SUM(D13:D17)/(COUNT(D13:D17)*2))</f>
        <v>N/A</v>
      </c>
      <c r="I12" s="610" t="str">
        <f>IF(H12="N/A","N/A", IF(H12&gt;=80%,"MET",IF(H12&gt;=50%,"PARTIAL MET","Not Met")))</f>
        <v>N/A</v>
      </c>
      <c r="J12" s="164"/>
      <c r="K12" s="164"/>
      <c r="L12" s="164"/>
      <c r="M12" s="165"/>
      <c r="N12" s="385"/>
      <c r="O12" s="386"/>
      <c r="P12" s="386"/>
      <c r="Q12" s="166"/>
    </row>
    <row r="13" spans="1:93" s="167" customFormat="1" ht="52.5" customHeight="1">
      <c r="A13" s="231"/>
      <c r="B13" s="168">
        <v>1</v>
      </c>
      <c r="C13" s="225" t="s">
        <v>579</v>
      </c>
      <c r="D13" s="33" t="s">
        <v>155</v>
      </c>
      <c r="E13" s="379"/>
      <c r="F13" s="380"/>
      <c r="G13" s="381"/>
      <c r="H13" s="611"/>
      <c r="I13" s="611"/>
      <c r="J13" s="118" t="s">
        <v>242</v>
      </c>
      <c r="K13" s="169"/>
      <c r="L13" s="169"/>
      <c r="M13" s="42"/>
      <c r="N13" s="42"/>
      <c r="O13" s="42"/>
      <c r="P13" s="48" t="s">
        <v>20</v>
      </c>
      <c r="Q13" s="166"/>
    </row>
    <row r="14" spans="1:93" s="167" customFormat="1" ht="52.5" customHeight="1">
      <c r="A14" s="231"/>
      <c r="B14" s="168">
        <v>2</v>
      </c>
      <c r="C14" s="225" t="s">
        <v>580</v>
      </c>
      <c r="D14" s="33" t="s">
        <v>155</v>
      </c>
      <c r="E14" s="379"/>
      <c r="F14" s="380"/>
      <c r="G14" s="381"/>
      <c r="H14" s="612"/>
      <c r="I14" s="612"/>
      <c r="J14" s="169"/>
      <c r="K14" s="118" t="s">
        <v>469</v>
      </c>
      <c r="L14" s="169"/>
      <c r="M14" s="42"/>
      <c r="N14" s="42"/>
      <c r="O14" s="42"/>
      <c r="P14" s="48" t="s">
        <v>20</v>
      </c>
      <c r="Q14" s="166"/>
    </row>
    <row r="15" spans="1:93" s="167" customFormat="1" ht="52.5" customHeight="1">
      <c r="A15" s="232" t="s">
        <v>156</v>
      </c>
      <c r="B15" s="168">
        <v>3</v>
      </c>
      <c r="C15" s="225" t="s">
        <v>581</v>
      </c>
      <c r="D15" s="33" t="s">
        <v>155</v>
      </c>
      <c r="E15" s="379"/>
      <c r="F15" s="380"/>
      <c r="G15" s="381"/>
      <c r="H15" s="612"/>
      <c r="I15" s="612"/>
      <c r="J15" s="169"/>
      <c r="K15" s="169"/>
      <c r="L15" s="118" t="s">
        <v>243</v>
      </c>
      <c r="M15" s="42"/>
      <c r="N15" s="42"/>
      <c r="O15" s="42"/>
      <c r="P15" s="48" t="s">
        <v>20</v>
      </c>
      <c r="Q15" s="166"/>
    </row>
    <row r="16" spans="1:93" s="167" customFormat="1" ht="52.5" customHeight="1">
      <c r="A16" s="231"/>
      <c r="B16" s="168">
        <v>4</v>
      </c>
      <c r="C16" s="225" t="s">
        <v>582</v>
      </c>
      <c r="D16" s="33" t="s">
        <v>155</v>
      </c>
      <c r="E16" s="379"/>
      <c r="F16" s="380"/>
      <c r="G16" s="381"/>
      <c r="H16" s="612"/>
      <c r="I16" s="612"/>
      <c r="J16" s="118" t="s">
        <v>244</v>
      </c>
      <c r="K16" s="169"/>
      <c r="L16" s="169"/>
      <c r="M16" s="42"/>
      <c r="N16" s="42"/>
      <c r="O16" s="42"/>
      <c r="P16" s="48" t="s">
        <v>20</v>
      </c>
      <c r="Q16" s="166"/>
    </row>
    <row r="17" spans="1:17" s="167" customFormat="1" ht="52.5" customHeight="1">
      <c r="A17" s="231"/>
      <c r="B17" s="168">
        <v>5</v>
      </c>
      <c r="C17" s="225" t="s">
        <v>583</v>
      </c>
      <c r="D17" s="33" t="s">
        <v>155</v>
      </c>
      <c r="E17" s="379"/>
      <c r="F17" s="380"/>
      <c r="G17" s="381"/>
      <c r="H17" s="612"/>
      <c r="I17" s="612"/>
      <c r="J17" s="118" t="s">
        <v>245</v>
      </c>
      <c r="K17" s="169"/>
      <c r="L17" s="118" t="s">
        <v>472</v>
      </c>
      <c r="M17" s="42"/>
      <c r="N17" s="42"/>
      <c r="O17" s="42"/>
      <c r="P17" s="48" t="s">
        <v>20</v>
      </c>
      <c r="Q17" s="166"/>
    </row>
    <row r="18" spans="1:17" s="167" customFormat="1" ht="52.5" customHeight="1">
      <c r="A18" s="230" t="s">
        <v>420</v>
      </c>
      <c r="B18" s="115" t="s">
        <v>24</v>
      </c>
      <c r="C18" s="382" t="s">
        <v>585</v>
      </c>
      <c r="D18" s="383"/>
      <c r="E18" s="383">
        <v>1</v>
      </c>
      <c r="F18" s="383"/>
      <c r="G18" s="384"/>
      <c r="H18" s="609" t="str">
        <f>IF(COUNT(D19:D23)=0,"N/A",SUM(D19:D23)/(COUNT(D19:D23)*2))</f>
        <v>N/A</v>
      </c>
      <c r="I18" s="610" t="str">
        <f>IF(H18="N/A","N/A", IF(H18&gt;=80%,"MET",IF(H18&gt;=50%,"PARTIAL MET","Not Met")))</f>
        <v>N/A</v>
      </c>
      <c r="J18" s="170"/>
      <c r="K18" s="170"/>
      <c r="L18" s="170"/>
      <c r="M18" s="171"/>
      <c r="N18" s="406"/>
      <c r="O18" s="407"/>
      <c r="P18" s="407"/>
      <c r="Q18" s="166"/>
    </row>
    <row r="19" spans="1:17" s="167" customFormat="1" ht="63.75" customHeight="1">
      <c r="A19" s="231"/>
      <c r="B19" s="168">
        <v>1</v>
      </c>
      <c r="C19" s="225" t="s">
        <v>586</v>
      </c>
      <c r="D19" s="33" t="s">
        <v>155</v>
      </c>
      <c r="E19" s="379"/>
      <c r="F19" s="380"/>
      <c r="G19" s="381"/>
      <c r="H19" s="613"/>
      <c r="I19" s="614"/>
      <c r="J19" s="118" t="s">
        <v>242</v>
      </c>
      <c r="K19" s="172"/>
      <c r="L19" s="172"/>
      <c r="M19" s="44"/>
      <c r="N19" s="44"/>
      <c r="O19" s="44"/>
      <c r="P19" s="48" t="s">
        <v>20</v>
      </c>
      <c r="Q19" s="166"/>
    </row>
    <row r="20" spans="1:17" s="167" customFormat="1" ht="52.5" customHeight="1">
      <c r="A20" s="231"/>
      <c r="B20" s="168">
        <v>2</v>
      </c>
      <c r="C20" s="225" t="s">
        <v>587</v>
      </c>
      <c r="D20" s="33" t="s">
        <v>155</v>
      </c>
      <c r="E20" s="379"/>
      <c r="F20" s="380"/>
      <c r="G20" s="381"/>
      <c r="H20" s="615"/>
      <c r="I20" s="616"/>
      <c r="J20" s="172"/>
      <c r="K20" s="118" t="s">
        <v>469</v>
      </c>
      <c r="L20" s="172"/>
      <c r="M20" s="44"/>
      <c r="N20" s="44"/>
      <c r="O20" s="44"/>
      <c r="P20" s="48" t="s">
        <v>20</v>
      </c>
      <c r="Q20" s="166"/>
    </row>
    <row r="21" spans="1:17" s="167" customFormat="1" ht="52.5" customHeight="1">
      <c r="A21" s="232" t="s">
        <v>156</v>
      </c>
      <c r="B21" s="168">
        <v>3</v>
      </c>
      <c r="C21" s="225" t="s">
        <v>588</v>
      </c>
      <c r="D21" s="33" t="s">
        <v>155</v>
      </c>
      <c r="E21" s="379"/>
      <c r="F21" s="380"/>
      <c r="G21" s="381"/>
      <c r="H21" s="615"/>
      <c r="I21" s="616"/>
      <c r="J21" s="118" t="s">
        <v>250</v>
      </c>
      <c r="K21" s="118" t="s">
        <v>469</v>
      </c>
      <c r="L21" s="172"/>
      <c r="M21" s="44"/>
      <c r="N21" s="44"/>
      <c r="O21" s="44"/>
      <c r="P21" s="48" t="s">
        <v>20</v>
      </c>
      <c r="Q21" s="166"/>
    </row>
    <row r="22" spans="1:17" s="167" customFormat="1" ht="52.5" customHeight="1">
      <c r="A22" s="231"/>
      <c r="B22" s="168">
        <v>4</v>
      </c>
      <c r="C22" s="225" t="s">
        <v>589</v>
      </c>
      <c r="D22" s="33" t="s">
        <v>155</v>
      </c>
      <c r="E22" s="379"/>
      <c r="F22" s="380"/>
      <c r="G22" s="381"/>
      <c r="H22" s="615"/>
      <c r="I22" s="616"/>
      <c r="J22" s="118" t="s">
        <v>470</v>
      </c>
      <c r="K22" s="172"/>
      <c r="L22" s="172"/>
      <c r="M22" s="44"/>
      <c r="N22" s="44"/>
      <c r="O22" s="44"/>
      <c r="P22" s="48" t="s">
        <v>20</v>
      </c>
      <c r="Q22" s="166"/>
    </row>
    <row r="23" spans="1:17" s="167" customFormat="1" ht="52.5" customHeight="1">
      <c r="A23" s="231"/>
      <c r="B23" s="168">
        <v>5</v>
      </c>
      <c r="C23" s="225" t="s">
        <v>590</v>
      </c>
      <c r="D23" s="33" t="s">
        <v>155</v>
      </c>
      <c r="E23" s="379"/>
      <c r="F23" s="380"/>
      <c r="G23" s="381"/>
      <c r="H23" s="617"/>
      <c r="I23" s="618"/>
      <c r="J23" s="118" t="s">
        <v>245</v>
      </c>
      <c r="K23" s="172"/>
      <c r="L23" s="118" t="s">
        <v>248</v>
      </c>
      <c r="M23" s="44"/>
      <c r="N23" s="44"/>
      <c r="O23" s="44"/>
      <c r="P23" s="48" t="s">
        <v>20</v>
      </c>
      <c r="Q23" s="166"/>
    </row>
    <row r="24" spans="1:17" s="167" customFormat="1" ht="52.5" customHeight="1">
      <c r="A24" s="230" t="s">
        <v>178</v>
      </c>
      <c r="B24" s="115" t="s">
        <v>177</v>
      </c>
      <c r="C24" s="382" t="s">
        <v>591</v>
      </c>
      <c r="D24" s="383"/>
      <c r="E24" s="383"/>
      <c r="F24" s="383"/>
      <c r="G24" s="384"/>
      <c r="H24" s="609" t="str">
        <f>IF(COUNT(D25:D28)=0,"N/A",SUM(D25:D28)/(COUNT(D25:D28)*2))</f>
        <v>N/A</v>
      </c>
      <c r="I24" s="610" t="str">
        <f>IF(H24="N/A","N/A", IF(H24&gt;=80%,"MET",IF(H24&gt;=50%,"PARTIAL MET","Not Met")))</f>
        <v>N/A</v>
      </c>
      <c r="J24" s="170"/>
      <c r="K24" s="170"/>
      <c r="L24" s="170"/>
      <c r="M24" s="171"/>
      <c r="N24" s="171"/>
      <c r="O24" s="171"/>
      <c r="P24" s="170"/>
      <c r="Q24" s="166"/>
    </row>
    <row r="25" spans="1:17" s="167" customFormat="1" ht="52.5" customHeight="1">
      <c r="A25" s="231"/>
      <c r="B25" s="168">
        <v>1</v>
      </c>
      <c r="C25" s="225" t="s">
        <v>592</v>
      </c>
      <c r="D25" s="33" t="s">
        <v>155</v>
      </c>
      <c r="E25" s="379"/>
      <c r="F25" s="380"/>
      <c r="G25" s="381"/>
      <c r="H25" s="619"/>
      <c r="I25" s="619"/>
      <c r="J25" s="118" t="s">
        <v>242</v>
      </c>
      <c r="K25" s="172"/>
      <c r="L25" s="172"/>
      <c r="M25" s="42"/>
      <c r="N25" s="42"/>
      <c r="O25" s="42"/>
      <c r="P25" s="48" t="s">
        <v>20</v>
      </c>
      <c r="Q25" s="166"/>
    </row>
    <row r="26" spans="1:17" s="167" customFormat="1" ht="52.5" customHeight="1">
      <c r="A26" s="232" t="s">
        <v>156</v>
      </c>
      <c r="B26" s="168">
        <v>2</v>
      </c>
      <c r="C26" s="225" t="s">
        <v>587</v>
      </c>
      <c r="D26" s="33" t="s">
        <v>155</v>
      </c>
      <c r="E26" s="379"/>
      <c r="F26" s="380"/>
      <c r="G26" s="381"/>
      <c r="H26" s="620"/>
      <c r="I26" s="620"/>
      <c r="J26" s="172"/>
      <c r="K26" s="118" t="s">
        <v>469</v>
      </c>
      <c r="L26" s="172"/>
      <c r="M26" s="42"/>
      <c r="N26" s="42"/>
      <c r="O26" s="42"/>
      <c r="P26" s="48" t="s">
        <v>20</v>
      </c>
      <c r="Q26" s="166"/>
    </row>
    <row r="27" spans="1:17" s="167" customFormat="1" ht="52.5" customHeight="1">
      <c r="A27" s="231"/>
      <c r="B27" s="168">
        <v>3</v>
      </c>
      <c r="C27" s="225" t="s">
        <v>593</v>
      </c>
      <c r="D27" s="33" t="s">
        <v>155</v>
      </c>
      <c r="E27" s="379"/>
      <c r="F27" s="380"/>
      <c r="G27" s="381"/>
      <c r="H27" s="620"/>
      <c r="I27" s="620"/>
      <c r="J27" s="118" t="s">
        <v>251</v>
      </c>
      <c r="K27" s="172"/>
      <c r="L27" s="118" t="s">
        <v>252</v>
      </c>
      <c r="M27" s="42"/>
      <c r="N27" s="42"/>
      <c r="O27" s="42"/>
      <c r="P27" s="48" t="s">
        <v>20</v>
      </c>
      <c r="Q27" s="166"/>
    </row>
    <row r="28" spans="1:17" s="167" customFormat="1" ht="52.5" customHeight="1">
      <c r="A28" s="231"/>
      <c r="B28" s="168">
        <v>4</v>
      </c>
      <c r="C28" s="225" t="s">
        <v>594</v>
      </c>
      <c r="D28" s="33" t="s">
        <v>155</v>
      </c>
      <c r="E28" s="379"/>
      <c r="F28" s="380"/>
      <c r="G28" s="381"/>
      <c r="H28" s="621"/>
      <c r="I28" s="621"/>
      <c r="J28" s="118" t="s">
        <v>245</v>
      </c>
      <c r="K28" s="172"/>
      <c r="L28" s="118" t="s">
        <v>248</v>
      </c>
      <c r="M28" s="42"/>
      <c r="N28" s="42"/>
      <c r="O28" s="42"/>
      <c r="P28" s="48" t="s">
        <v>20</v>
      </c>
      <c r="Q28" s="166"/>
    </row>
    <row r="29" spans="1:17" s="167" customFormat="1" ht="52.5" customHeight="1">
      <c r="A29" s="230" t="s">
        <v>180</v>
      </c>
      <c r="B29" s="115" t="s">
        <v>179</v>
      </c>
      <c r="C29" s="382" t="s">
        <v>595</v>
      </c>
      <c r="D29" s="383"/>
      <c r="E29" s="383"/>
      <c r="F29" s="383"/>
      <c r="G29" s="384"/>
      <c r="H29" s="609" t="str">
        <f>IF(COUNT(D30:D34)=0,"N/A",SUM(D30:D34)/(COUNT(D30:D34)*2))</f>
        <v>N/A</v>
      </c>
      <c r="I29" s="610" t="str">
        <f>IF(H29="N/A","N/A", IF(H29&gt;=80%,"MET",IF(H29&gt;=50%,"PARTIAL MET","Not Met")))</f>
        <v>N/A</v>
      </c>
      <c r="J29" s="170"/>
      <c r="K29" s="170"/>
      <c r="L29" s="170"/>
      <c r="M29" s="171"/>
      <c r="N29" s="171"/>
      <c r="O29" s="171"/>
      <c r="P29" s="170"/>
      <c r="Q29" s="166"/>
    </row>
    <row r="30" spans="1:17" s="167" customFormat="1" ht="52.5" customHeight="1">
      <c r="A30" s="231"/>
      <c r="B30" s="168">
        <v>1</v>
      </c>
      <c r="C30" s="225" t="s">
        <v>596</v>
      </c>
      <c r="D30" s="33" t="s">
        <v>155</v>
      </c>
      <c r="E30" s="379"/>
      <c r="F30" s="380"/>
      <c r="G30" s="381"/>
      <c r="H30" s="614"/>
      <c r="I30" s="614"/>
      <c r="J30" s="118" t="s">
        <v>242</v>
      </c>
      <c r="K30" s="173"/>
      <c r="L30" s="173"/>
      <c r="M30" s="44"/>
      <c r="N30" s="44"/>
      <c r="O30" s="44"/>
      <c r="P30" s="48" t="s">
        <v>20</v>
      </c>
      <c r="Q30" s="166"/>
    </row>
    <row r="31" spans="1:17" s="167" customFormat="1" ht="52.5" customHeight="1">
      <c r="A31" s="232" t="s">
        <v>156</v>
      </c>
      <c r="B31" s="168">
        <v>2</v>
      </c>
      <c r="C31" s="225" t="s">
        <v>597</v>
      </c>
      <c r="D31" s="33" t="s">
        <v>155</v>
      </c>
      <c r="E31" s="379"/>
      <c r="F31" s="380"/>
      <c r="G31" s="381"/>
      <c r="H31" s="616"/>
      <c r="I31" s="616"/>
      <c r="J31" s="173"/>
      <c r="K31" s="118" t="s">
        <v>469</v>
      </c>
      <c r="L31" s="173"/>
      <c r="M31" s="44"/>
      <c r="N31" s="44"/>
      <c r="O31" s="44"/>
      <c r="P31" s="48" t="s">
        <v>20</v>
      </c>
      <c r="Q31" s="166"/>
    </row>
    <row r="32" spans="1:17" s="167" customFormat="1" ht="52.5" customHeight="1">
      <c r="A32" s="231"/>
      <c r="B32" s="168">
        <v>3</v>
      </c>
      <c r="C32" s="225" t="s">
        <v>598</v>
      </c>
      <c r="D32" s="33" t="s">
        <v>155</v>
      </c>
      <c r="E32" s="379"/>
      <c r="F32" s="380"/>
      <c r="G32" s="381"/>
      <c r="H32" s="616"/>
      <c r="I32" s="616"/>
      <c r="J32" s="173"/>
      <c r="K32" s="173"/>
      <c r="L32" s="118" t="s">
        <v>246</v>
      </c>
      <c r="M32" s="44"/>
      <c r="N32" s="44"/>
      <c r="O32" s="44"/>
      <c r="P32" s="48" t="s">
        <v>20</v>
      </c>
      <c r="Q32" s="166"/>
    </row>
    <row r="33" spans="1:17" s="167" customFormat="1" ht="52.5" customHeight="1">
      <c r="A33" s="231"/>
      <c r="B33" s="168">
        <v>4</v>
      </c>
      <c r="C33" s="225" t="s">
        <v>599</v>
      </c>
      <c r="D33" s="33" t="s">
        <v>155</v>
      </c>
      <c r="E33" s="379"/>
      <c r="F33" s="380"/>
      <c r="G33" s="381"/>
      <c r="H33" s="616"/>
      <c r="I33" s="616"/>
      <c r="J33" s="118" t="s">
        <v>247</v>
      </c>
      <c r="K33" s="173"/>
      <c r="L33" s="173"/>
      <c r="M33" s="44"/>
      <c r="N33" s="44"/>
      <c r="O33" s="44"/>
      <c r="P33" s="48" t="s">
        <v>20</v>
      </c>
      <c r="Q33" s="166"/>
    </row>
    <row r="34" spans="1:17" s="167" customFormat="1" ht="52.5" customHeight="1">
      <c r="A34" s="231"/>
      <c r="B34" s="168">
        <v>5</v>
      </c>
      <c r="C34" s="225" t="s">
        <v>600</v>
      </c>
      <c r="D34" s="33" t="s">
        <v>155</v>
      </c>
      <c r="E34" s="379"/>
      <c r="F34" s="380"/>
      <c r="G34" s="381"/>
      <c r="H34" s="618"/>
      <c r="I34" s="618"/>
      <c r="J34" s="118" t="s">
        <v>245</v>
      </c>
      <c r="K34" s="173"/>
      <c r="L34" s="118" t="s">
        <v>248</v>
      </c>
      <c r="M34" s="44"/>
      <c r="N34" s="44"/>
      <c r="O34" s="44"/>
      <c r="P34" s="48" t="s">
        <v>20</v>
      </c>
      <c r="Q34" s="166"/>
    </row>
    <row r="35" spans="1:17" s="167" customFormat="1" ht="52.5" customHeight="1">
      <c r="A35" s="230" t="s">
        <v>182</v>
      </c>
      <c r="B35" s="115" t="s">
        <v>181</v>
      </c>
      <c r="C35" s="382" t="s">
        <v>601</v>
      </c>
      <c r="D35" s="383"/>
      <c r="E35" s="383"/>
      <c r="F35" s="383"/>
      <c r="G35" s="384"/>
      <c r="H35" s="609" t="str">
        <f>IF(COUNT(D36:D41)=0,"N/A",SUM(D36:D41)/(COUNT(D36:D41)*2))</f>
        <v>N/A</v>
      </c>
      <c r="I35" s="610" t="str">
        <f>IF(H35="N/A","N/A", IF(H35&gt;=80%,"MET",IF(H35&gt;=50%,"PARTIAL MET","Not Met")))</f>
        <v>N/A</v>
      </c>
      <c r="J35" s="170"/>
      <c r="K35" s="170"/>
      <c r="L35" s="170"/>
      <c r="M35" s="171"/>
      <c r="N35" s="406"/>
      <c r="O35" s="407"/>
      <c r="P35" s="407"/>
      <c r="Q35" s="166"/>
    </row>
    <row r="36" spans="1:17" s="167" customFormat="1" ht="52.5" customHeight="1">
      <c r="A36" s="231"/>
      <c r="B36" s="168">
        <v>1</v>
      </c>
      <c r="C36" s="225" t="s">
        <v>602</v>
      </c>
      <c r="D36" s="33" t="s">
        <v>155</v>
      </c>
      <c r="E36" s="379"/>
      <c r="F36" s="380"/>
      <c r="G36" s="381"/>
      <c r="H36" s="611"/>
      <c r="I36" s="611"/>
      <c r="J36" s="118" t="s">
        <v>242</v>
      </c>
      <c r="K36" s="172"/>
      <c r="L36" s="172"/>
      <c r="M36" s="45"/>
      <c r="N36" s="45"/>
      <c r="O36" s="45"/>
      <c r="P36" s="48" t="s">
        <v>20</v>
      </c>
      <c r="Q36" s="166"/>
    </row>
    <row r="37" spans="1:17" s="167" customFormat="1" ht="52.5" customHeight="1">
      <c r="A37" s="231"/>
      <c r="B37" s="168">
        <v>2</v>
      </c>
      <c r="C37" s="225" t="s">
        <v>603</v>
      </c>
      <c r="D37" s="33" t="s">
        <v>155</v>
      </c>
      <c r="E37" s="379"/>
      <c r="F37" s="380"/>
      <c r="G37" s="381"/>
      <c r="H37" s="612"/>
      <c r="I37" s="612"/>
      <c r="J37" s="172"/>
      <c r="K37" s="118" t="s">
        <v>469</v>
      </c>
      <c r="L37" s="172"/>
      <c r="M37" s="45"/>
      <c r="N37" s="45"/>
      <c r="O37" s="45"/>
      <c r="P37" s="48" t="s">
        <v>20</v>
      </c>
      <c r="Q37" s="166"/>
    </row>
    <row r="38" spans="1:17" s="167" customFormat="1" ht="69" customHeight="1">
      <c r="A38" s="232" t="s">
        <v>156</v>
      </c>
      <c r="B38" s="168">
        <v>3</v>
      </c>
      <c r="C38" s="225" t="s">
        <v>604</v>
      </c>
      <c r="D38" s="33" t="s">
        <v>155</v>
      </c>
      <c r="E38" s="379"/>
      <c r="F38" s="380"/>
      <c r="G38" s="381"/>
      <c r="H38" s="612"/>
      <c r="I38" s="612"/>
      <c r="J38" s="118" t="s">
        <v>473</v>
      </c>
      <c r="K38" s="172"/>
      <c r="L38" s="118" t="s">
        <v>253</v>
      </c>
      <c r="M38" s="45"/>
      <c r="N38" s="45"/>
      <c r="O38" s="45"/>
      <c r="P38" s="48" t="s">
        <v>20</v>
      </c>
      <c r="Q38" s="166"/>
    </row>
    <row r="39" spans="1:17" s="167" customFormat="1" ht="52.5" customHeight="1">
      <c r="A39" s="231"/>
      <c r="B39" s="168">
        <v>4</v>
      </c>
      <c r="C39" s="225" t="s">
        <v>605</v>
      </c>
      <c r="D39" s="33" t="s">
        <v>155</v>
      </c>
      <c r="E39" s="379"/>
      <c r="F39" s="380"/>
      <c r="G39" s="381"/>
      <c r="H39" s="612"/>
      <c r="I39" s="612"/>
      <c r="J39" s="172"/>
      <c r="K39" s="172"/>
      <c r="L39" s="118" t="s">
        <v>254</v>
      </c>
      <c r="M39" s="45"/>
      <c r="N39" s="45"/>
      <c r="O39" s="45"/>
      <c r="P39" s="48" t="s">
        <v>20</v>
      </c>
      <c r="Q39" s="166"/>
    </row>
    <row r="40" spans="1:17" s="167" customFormat="1" ht="52.5" customHeight="1">
      <c r="A40" s="231"/>
      <c r="B40" s="168">
        <v>5</v>
      </c>
      <c r="C40" s="225" t="s">
        <v>606</v>
      </c>
      <c r="D40" s="33" t="s">
        <v>155</v>
      </c>
      <c r="E40" s="379"/>
      <c r="F40" s="380"/>
      <c r="G40" s="381"/>
      <c r="H40" s="612"/>
      <c r="I40" s="612"/>
      <c r="J40" s="172"/>
      <c r="K40" s="118" t="s">
        <v>255</v>
      </c>
      <c r="L40" s="172"/>
      <c r="M40" s="42"/>
      <c r="N40" s="42"/>
      <c r="O40" s="42"/>
      <c r="P40" s="48" t="s">
        <v>20</v>
      </c>
      <c r="Q40" s="166"/>
    </row>
    <row r="41" spans="1:17" s="167" customFormat="1" ht="52.5" customHeight="1">
      <c r="A41" s="231"/>
      <c r="B41" s="168">
        <v>6</v>
      </c>
      <c r="C41" s="225" t="s">
        <v>607</v>
      </c>
      <c r="D41" s="33" t="s">
        <v>155</v>
      </c>
      <c r="E41" s="379"/>
      <c r="F41" s="380"/>
      <c r="G41" s="381"/>
      <c r="H41" s="622"/>
      <c r="I41" s="622"/>
      <c r="J41" s="118" t="s">
        <v>477</v>
      </c>
      <c r="K41" s="172"/>
      <c r="L41" s="172"/>
      <c r="M41" s="45"/>
      <c r="N41" s="45"/>
      <c r="O41" s="45"/>
      <c r="P41" s="48" t="s">
        <v>20</v>
      </c>
      <c r="Q41" s="166"/>
    </row>
    <row r="42" spans="1:17" s="167" customFormat="1" ht="52.5" customHeight="1">
      <c r="A42" s="230" t="s">
        <v>184</v>
      </c>
      <c r="B42" s="115" t="s">
        <v>183</v>
      </c>
      <c r="C42" s="382" t="s">
        <v>608</v>
      </c>
      <c r="D42" s="383"/>
      <c r="E42" s="383"/>
      <c r="F42" s="383"/>
      <c r="G42" s="384"/>
      <c r="H42" s="609" t="str">
        <f>IF(COUNT(D43:D47)=0,"N/A",SUM(D43:D47)/(COUNT(D43:D47)*2))</f>
        <v>N/A</v>
      </c>
      <c r="I42" s="610" t="str">
        <f>IF(H42="N/A","N/A", IF(H42&gt;=80%,"MET",IF(H42&gt;=50%,"PARTIAL MET","Not Met")))</f>
        <v>N/A</v>
      </c>
      <c r="J42" s="170"/>
      <c r="K42" s="170"/>
      <c r="L42" s="170"/>
      <c r="M42" s="171"/>
      <c r="N42" s="406"/>
      <c r="O42" s="407"/>
      <c r="P42" s="407"/>
      <c r="Q42" s="166"/>
    </row>
    <row r="43" spans="1:17" s="167" customFormat="1" ht="52.5" customHeight="1">
      <c r="A43" s="231"/>
      <c r="B43" s="168">
        <v>1</v>
      </c>
      <c r="C43" s="225" t="s">
        <v>609</v>
      </c>
      <c r="D43" s="33" t="s">
        <v>155</v>
      </c>
      <c r="E43" s="379"/>
      <c r="F43" s="380"/>
      <c r="G43" s="381"/>
      <c r="H43" s="611"/>
      <c r="I43" s="611"/>
      <c r="J43" s="118" t="s">
        <v>242</v>
      </c>
      <c r="K43" s="172"/>
      <c r="L43" s="172"/>
      <c r="M43" s="45"/>
      <c r="N43" s="45"/>
      <c r="O43" s="45"/>
      <c r="P43" s="48" t="s">
        <v>20</v>
      </c>
      <c r="Q43" s="166"/>
    </row>
    <row r="44" spans="1:17" s="167" customFormat="1" ht="52.5" customHeight="1">
      <c r="A44" s="231"/>
      <c r="B44" s="168">
        <v>2</v>
      </c>
      <c r="C44" s="225" t="s">
        <v>610</v>
      </c>
      <c r="D44" s="33" t="s">
        <v>155</v>
      </c>
      <c r="E44" s="379"/>
      <c r="F44" s="380"/>
      <c r="G44" s="381"/>
      <c r="H44" s="612"/>
      <c r="I44" s="612"/>
      <c r="J44" s="172"/>
      <c r="K44" s="118" t="s">
        <v>474</v>
      </c>
      <c r="L44" s="172"/>
      <c r="M44" s="45"/>
      <c r="N44" s="45"/>
      <c r="O44" s="45"/>
      <c r="P44" s="48" t="s">
        <v>20</v>
      </c>
      <c r="Q44" s="166"/>
    </row>
    <row r="45" spans="1:17" s="167" customFormat="1" ht="72" customHeight="1">
      <c r="A45" s="232" t="s">
        <v>156</v>
      </c>
      <c r="B45" s="168">
        <v>3</v>
      </c>
      <c r="C45" s="225" t="s">
        <v>611</v>
      </c>
      <c r="D45" s="33" t="s">
        <v>155</v>
      </c>
      <c r="E45" s="379"/>
      <c r="F45" s="380"/>
      <c r="G45" s="381"/>
      <c r="H45" s="612"/>
      <c r="I45" s="612"/>
      <c r="J45" s="172" t="s">
        <v>475</v>
      </c>
      <c r="K45" s="172"/>
      <c r="L45" s="118" t="s">
        <v>253</v>
      </c>
      <c r="M45" s="45"/>
      <c r="N45" s="45"/>
      <c r="O45" s="45"/>
      <c r="P45" s="48" t="s">
        <v>20</v>
      </c>
      <c r="Q45" s="166"/>
    </row>
    <row r="46" spans="1:17" s="167" customFormat="1" ht="52.5" customHeight="1">
      <c r="A46" s="231"/>
      <c r="B46" s="168">
        <v>4</v>
      </c>
      <c r="C46" s="225" t="s">
        <v>612</v>
      </c>
      <c r="D46" s="33" t="s">
        <v>155</v>
      </c>
      <c r="E46" s="379"/>
      <c r="F46" s="380"/>
      <c r="G46" s="381"/>
      <c r="H46" s="612"/>
      <c r="I46" s="612"/>
      <c r="J46" s="172"/>
      <c r="K46" s="118" t="s">
        <v>255</v>
      </c>
      <c r="L46" s="172"/>
      <c r="M46" s="45"/>
      <c r="N46" s="45"/>
      <c r="O46" s="45"/>
      <c r="P46" s="48" t="s">
        <v>20</v>
      </c>
      <c r="Q46" s="166"/>
    </row>
    <row r="47" spans="1:17" s="167" customFormat="1" ht="52.5" customHeight="1">
      <c r="A47" s="231"/>
      <c r="B47" s="168">
        <v>5</v>
      </c>
      <c r="C47" s="225" t="s">
        <v>613</v>
      </c>
      <c r="D47" s="33" t="s">
        <v>155</v>
      </c>
      <c r="E47" s="379"/>
      <c r="F47" s="380"/>
      <c r="G47" s="381"/>
      <c r="H47" s="612"/>
      <c r="I47" s="612"/>
      <c r="J47" s="118" t="s">
        <v>476</v>
      </c>
      <c r="K47" s="172"/>
      <c r="L47" s="172"/>
      <c r="M47" s="45"/>
      <c r="N47" s="45"/>
      <c r="O47" s="45"/>
      <c r="P47" s="48" t="s">
        <v>20</v>
      </c>
      <c r="Q47" s="166"/>
    </row>
    <row r="48" spans="1:17" s="167" customFormat="1" ht="52.5" customHeight="1">
      <c r="A48" s="230" t="s">
        <v>186</v>
      </c>
      <c r="B48" s="115" t="s">
        <v>185</v>
      </c>
      <c r="C48" s="382" t="s">
        <v>614</v>
      </c>
      <c r="D48" s="383"/>
      <c r="E48" s="383"/>
      <c r="F48" s="383"/>
      <c r="G48" s="384"/>
      <c r="H48" s="609" t="str">
        <f>IF(COUNT(D49:D53)=0,"N/A",SUM(D49:D53)/(COUNT(D49:D53)*2))</f>
        <v>N/A</v>
      </c>
      <c r="I48" s="623" t="str">
        <f>IF(H48="N/A","N/A", IF(H48&gt;=80%,"MET",IF(H48&gt;=50%,"PARTIAL MET","Not Met")))</f>
        <v>N/A</v>
      </c>
      <c r="J48" s="170"/>
      <c r="K48" s="170"/>
      <c r="L48" s="170"/>
      <c r="M48" s="171"/>
      <c r="N48" s="426"/>
      <c r="O48" s="427"/>
      <c r="P48" s="427"/>
      <c r="Q48" s="166"/>
    </row>
    <row r="49" spans="1:17" s="167" customFormat="1" ht="63.75" customHeight="1">
      <c r="A49" s="231"/>
      <c r="B49" s="168">
        <v>1</v>
      </c>
      <c r="C49" s="225" t="s">
        <v>615</v>
      </c>
      <c r="D49" s="33" t="s">
        <v>155</v>
      </c>
      <c r="E49" s="379"/>
      <c r="F49" s="380"/>
      <c r="G49" s="381"/>
      <c r="H49" s="624"/>
      <c r="I49" s="624"/>
      <c r="J49" s="118" t="s">
        <v>256</v>
      </c>
      <c r="K49" s="172"/>
      <c r="L49" s="172"/>
      <c r="M49" s="42"/>
      <c r="N49" s="42"/>
      <c r="O49" s="42"/>
      <c r="P49" s="48" t="s">
        <v>20</v>
      </c>
      <c r="Q49" s="166"/>
    </row>
    <row r="50" spans="1:17" s="167" customFormat="1" ht="52.5" customHeight="1">
      <c r="A50" s="231"/>
      <c r="B50" s="168">
        <v>2</v>
      </c>
      <c r="C50" s="225" t="s">
        <v>616</v>
      </c>
      <c r="D50" s="33" t="s">
        <v>155</v>
      </c>
      <c r="E50" s="379"/>
      <c r="F50" s="380"/>
      <c r="G50" s="381"/>
      <c r="H50" s="612"/>
      <c r="I50" s="612"/>
      <c r="J50" s="172"/>
      <c r="K50" s="118" t="s">
        <v>474</v>
      </c>
      <c r="L50" s="172"/>
      <c r="M50" s="42"/>
      <c r="N50" s="42"/>
      <c r="O50" s="42"/>
      <c r="P50" s="48" t="s">
        <v>20</v>
      </c>
      <c r="Q50" s="166"/>
    </row>
    <row r="51" spans="1:17" s="167" customFormat="1" ht="52.5" customHeight="1">
      <c r="A51" s="232" t="s">
        <v>156</v>
      </c>
      <c r="B51" s="168">
        <v>3</v>
      </c>
      <c r="C51" s="225" t="s">
        <v>617</v>
      </c>
      <c r="D51" s="33" t="s">
        <v>155</v>
      </c>
      <c r="E51" s="379"/>
      <c r="F51" s="380"/>
      <c r="G51" s="381"/>
      <c r="H51" s="612"/>
      <c r="I51" s="612"/>
      <c r="J51" s="118" t="s">
        <v>478</v>
      </c>
      <c r="K51" s="172"/>
      <c r="L51" s="118" t="s">
        <v>253</v>
      </c>
      <c r="M51" s="42"/>
      <c r="N51" s="42"/>
      <c r="O51" s="42"/>
      <c r="P51" s="48" t="s">
        <v>20</v>
      </c>
      <c r="Q51" s="166"/>
    </row>
    <row r="52" spans="1:17" s="167" customFormat="1" ht="52.5" customHeight="1">
      <c r="A52" s="231"/>
      <c r="B52" s="168">
        <v>4</v>
      </c>
      <c r="C52" s="225" t="s">
        <v>618</v>
      </c>
      <c r="D52" s="33" t="s">
        <v>155</v>
      </c>
      <c r="E52" s="379"/>
      <c r="F52" s="380"/>
      <c r="G52" s="381"/>
      <c r="H52" s="612"/>
      <c r="I52" s="612"/>
      <c r="J52" s="172"/>
      <c r="K52" s="118" t="s">
        <v>255</v>
      </c>
      <c r="L52" s="172"/>
      <c r="M52" s="43"/>
      <c r="N52" s="43"/>
      <c r="O52" s="43"/>
      <c r="P52" s="48" t="s">
        <v>20</v>
      </c>
      <c r="Q52" s="166"/>
    </row>
    <row r="53" spans="1:17" s="167" customFormat="1" ht="52.5" customHeight="1">
      <c r="A53" s="231"/>
      <c r="B53" s="168">
        <v>5</v>
      </c>
      <c r="C53" s="225" t="s">
        <v>619</v>
      </c>
      <c r="D53" s="33" t="s">
        <v>155</v>
      </c>
      <c r="E53" s="379"/>
      <c r="F53" s="380"/>
      <c r="G53" s="381"/>
      <c r="H53" s="622"/>
      <c r="I53" s="622"/>
      <c r="J53" s="118" t="s">
        <v>479</v>
      </c>
      <c r="K53" s="172"/>
      <c r="L53" s="172"/>
      <c r="M53" s="45"/>
      <c r="N53" s="45"/>
      <c r="O53" s="45"/>
      <c r="P53" s="48" t="s">
        <v>20</v>
      </c>
      <c r="Q53" s="166"/>
    </row>
    <row r="54" spans="1:17" s="167" customFormat="1" ht="52.5" customHeight="1">
      <c r="A54" s="230" t="s">
        <v>187</v>
      </c>
      <c r="B54" s="115" t="s">
        <v>188</v>
      </c>
      <c r="C54" s="382" t="s">
        <v>620</v>
      </c>
      <c r="D54" s="383"/>
      <c r="E54" s="383"/>
      <c r="F54" s="383"/>
      <c r="G54" s="384"/>
      <c r="H54" s="609" t="str">
        <f>IF(COUNT(D55:D59)=0,"N/A",SUM(D55:D59)/(COUNT(D55:D59)*2))</f>
        <v>N/A</v>
      </c>
      <c r="I54" s="610" t="str">
        <f>IF(H54="N/A","N/A", IF(H54&gt;=80%,"MET",IF(H54&gt;=50%,"PARTIAL MET","Not Met")))</f>
        <v>N/A</v>
      </c>
      <c r="J54" s="170"/>
      <c r="K54" s="170"/>
      <c r="L54" s="170"/>
      <c r="M54" s="171"/>
      <c r="N54" s="171"/>
      <c r="O54" s="174"/>
      <c r="P54" s="175"/>
      <c r="Q54" s="166"/>
    </row>
    <row r="55" spans="1:17" s="167" customFormat="1" ht="52.5" customHeight="1">
      <c r="A55" s="231"/>
      <c r="B55" s="168">
        <v>1</v>
      </c>
      <c r="C55" s="225" t="s">
        <v>621</v>
      </c>
      <c r="D55" s="33" t="s">
        <v>155</v>
      </c>
      <c r="E55" s="379"/>
      <c r="F55" s="380"/>
      <c r="G55" s="381"/>
      <c r="H55" s="614"/>
      <c r="I55" s="614"/>
      <c r="J55" s="118" t="s">
        <v>242</v>
      </c>
      <c r="K55" s="172"/>
      <c r="L55" s="172"/>
      <c r="M55" s="44"/>
      <c r="N55" s="44"/>
      <c r="O55" s="44"/>
      <c r="P55" s="48" t="s">
        <v>20</v>
      </c>
      <c r="Q55" s="166"/>
    </row>
    <row r="56" spans="1:17" s="167" customFormat="1" ht="52.5" customHeight="1">
      <c r="A56" s="231"/>
      <c r="B56" s="168">
        <v>2</v>
      </c>
      <c r="C56" s="225" t="s">
        <v>622</v>
      </c>
      <c r="D56" s="33" t="s">
        <v>155</v>
      </c>
      <c r="E56" s="379"/>
      <c r="F56" s="380"/>
      <c r="G56" s="381"/>
      <c r="H56" s="616"/>
      <c r="I56" s="616"/>
      <c r="J56" s="118" t="s">
        <v>481</v>
      </c>
      <c r="K56" s="118" t="s">
        <v>480</v>
      </c>
      <c r="L56" s="172"/>
      <c r="M56" s="44"/>
      <c r="N56" s="44"/>
      <c r="O56" s="44"/>
      <c r="P56" s="48" t="s">
        <v>20</v>
      </c>
      <c r="Q56" s="166"/>
    </row>
    <row r="57" spans="1:17" s="167" customFormat="1" ht="52.5" customHeight="1">
      <c r="A57" s="232" t="s">
        <v>156</v>
      </c>
      <c r="B57" s="168">
        <v>3</v>
      </c>
      <c r="C57" s="225" t="s">
        <v>623</v>
      </c>
      <c r="D57" s="33" t="s">
        <v>155</v>
      </c>
      <c r="E57" s="379"/>
      <c r="F57" s="380"/>
      <c r="G57" s="381"/>
      <c r="H57" s="616"/>
      <c r="I57" s="616"/>
      <c r="J57" s="172"/>
      <c r="K57" s="172"/>
      <c r="L57" s="172" t="s">
        <v>246</v>
      </c>
      <c r="M57" s="44"/>
      <c r="N57" s="44"/>
      <c r="O57" s="44"/>
      <c r="P57" s="48" t="s">
        <v>20</v>
      </c>
      <c r="Q57" s="166"/>
    </row>
    <row r="58" spans="1:17" s="167" customFormat="1" ht="52.5" customHeight="1">
      <c r="A58" s="231"/>
      <c r="B58" s="168">
        <v>4</v>
      </c>
      <c r="C58" s="225" t="s">
        <v>624</v>
      </c>
      <c r="D58" s="33" t="s">
        <v>155</v>
      </c>
      <c r="E58" s="379"/>
      <c r="F58" s="380"/>
      <c r="G58" s="381"/>
      <c r="H58" s="616"/>
      <c r="I58" s="616"/>
      <c r="J58" s="118" t="s">
        <v>482</v>
      </c>
      <c r="K58" s="172"/>
      <c r="L58" s="172"/>
      <c r="M58" s="44"/>
      <c r="N58" s="44"/>
      <c r="O58" s="44"/>
      <c r="P58" s="48" t="s">
        <v>20</v>
      </c>
      <c r="Q58" s="166"/>
    </row>
    <row r="59" spans="1:17" s="167" customFormat="1" ht="52.5" customHeight="1">
      <c r="A59" s="231"/>
      <c r="B59" s="168">
        <v>5</v>
      </c>
      <c r="C59" s="225" t="s">
        <v>625</v>
      </c>
      <c r="D59" s="33" t="s">
        <v>155</v>
      </c>
      <c r="E59" s="379"/>
      <c r="F59" s="380"/>
      <c r="G59" s="381"/>
      <c r="H59" s="618"/>
      <c r="I59" s="618"/>
      <c r="J59" s="118" t="s">
        <v>483</v>
      </c>
      <c r="K59" s="172"/>
      <c r="L59" s="118" t="s">
        <v>280</v>
      </c>
      <c r="M59" s="44"/>
      <c r="N59" s="44"/>
      <c r="O59" s="44"/>
      <c r="P59" s="48" t="s">
        <v>20</v>
      </c>
      <c r="Q59" s="166"/>
    </row>
    <row r="60" spans="1:17" s="167" customFormat="1" ht="52.5" customHeight="1">
      <c r="A60" s="230" t="s">
        <v>190</v>
      </c>
      <c r="B60" s="115" t="s">
        <v>189</v>
      </c>
      <c r="C60" s="382" t="s">
        <v>626</v>
      </c>
      <c r="D60" s="383"/>
      <c r="E60" s="383"/>
      <c r="F60" s="383"/>
      <c r="G60" s="384"/>
      <c r="H60" s="609" t="str">
        <f>IF(COUNT(D61:D64)=0,"N/A",SUM(D61:D64)/(COUNT(D61:D64)*2))</f>
        <v>N/A</v>
      </c>
      <c r="I60" s="610" t="str">
        <f>IF(H60="N/A","N/A", IF(H60&gt;=80%,"MET",IF(H60&gt;=50%,"PARTIAL MET","Not Met")))</f>
        <v>N/A</v>
      </c>
      <c r="J60" s="170"/>
      <c r="K60" s="170"/>
      <c r="L60" s="170"/>
      <c r="M60" s="424"/>
      <c r="N60" s="424"/>
      <c r="O60" s="424"/>
      <c r="P60" s="425"/>
      <c r="Q60" s="166"/>
    </row>
    <row r="61" spans="1:17" s="167" customFormat="1" ht="52.5" customHeight="1">
      <c r="A61" s="231"/>
      <c r="B61" s="168">
        <v>1</v>
      </c>
      <c r="C61" s="225" t="s">
        <v>627</v>
      </c>
      <c r="D61" s="33" t="s">
        <v>155</v>
      </c>
      <c r="E61" s="379"/>
      <c r="F61" s="380"/>
      <c r="G61" s="381"/>
      <c r="H61" s="614"/>
      <c r="I61" s="614"/>
      <c r="J61" s="118" t="s">
        <v>242</v>
      </c>
      <c r="K61" s="172"/>
      <c r="L61" s="172"/>
      <c r="M61" s="44"/>
      <c r="N61" s="44"/>
      <c r="O61" s="44"/>
      <c r="P61" s="48" t="s">
        <v>20</v>
      </c>
      <c r="Q61" s="166"/>
    </row>
    <row r="62" spans="1:17" s="167" customFormat="1" ht="52.5" customHeight="1">
      <c r="A62" s="232" t="s">
        <v>156</v>
      </c>
      <c r="B62" s="168">
        <v>2</v>
      </c>
      <c r="C62" s="225" t="s">
        <v>628</v>
      </c>
      <c r="D62" s="33" t="s">
        <v>155</v>
      </c>
      <c r="E62" s="379"/>
      <c r="F62" s="380"/>
      <c r="G62" s="381"/>
      <c r="H62" s="616"/>
      <c r="I62" s="616"/>
      <c r="J62" s="118" t="s">
        <v>481</v>
      </c>
      <c r="K62" s="118" t="s">
        <v>480</v>
      </c>
      <c r="L62" s="172"/>
      <c r="M62" s="44"/>
      <c r="N62" s="44"/>
      <c r="O62" s="44"/>
      <c r="P62" s="48" t="s">
        <v>20</v>
      </c>
      <c r="Q62" s="166"/>
    </row>
    <row r="63" spans="1:17" s="167" customFormat="1" ht="52.5" customHeight="1">
      <c r="A63" s="231"/>
      <c r="B63" s="168">
        <v>3</v>
      </c>
      <c r="C63" s="225" t="s">
        <v>629</v>
      </c>
      <c r="D63" s="33" t="s">
        <v>155</v>
      </c>
      <c r="E63" s="379"/>
      <c r="F63" s="380"/>
      <c r="G63" s="381"/>
      <c r="H63" s="616"/>
      <c r="I63" s="616"/>
      <c r="J63" s="172"/>
      <c r="K63" s="118" t="s">
        <v>480</v>
      </c>
      <c r="L63" s="172"/>
      <c r="M63" s="44"/>
      <c r="N63" s="44"/>
      <c r="O63" s="44"/>
      <c r="P63" s="48" t="s">
        <v>20</v>
      </c>
      <c r="Q63" s="166"/>
    </row>
    <row r="64" spans="1:17" s="167" customFormat="1" ht="52.5" customHeight="1">
      <c r="A64" s="231"/>
      <c r="B64" s="168">
        <v>4</v>
      </c>
      <c r="C64" s="225" t="s">
        <v>630</v>
      </c>
      <c r="D64" s="33" t="s">
        <v>155</v>
      </c>
      <c r="E64" s="379"/>
      <c r="F64" s="380"/>
      <c r="G64" s="381"/>
      <c r="H64" s="616"/>
      <c r="I64" s="616"/>
      <c r="J64" s="118" t="s">
        <v>484</v>
      </c>
      <c r="K64" s="172"/>
      <c r="L64" s="118" t="s">
        <v>14</v>
      </c>
      <c r="M64" s="44"/>
      <c r="N64" s="44"/>
      <c r="O64" s="44"/>
      <c r="P64" s="48" t="s">
        <v>20</v>
      </c>
      <c r="Q64" s="166"/>
    </row>
    <row r="65" spans="1:17" s="167" customFormat="1" ht="52.5" customHeight="1">
      <c r="A65" s="230" t="s">
        <v>462</v>
      </c>
      <c r="B65" s="115" t="s">
        <v>191</v>
      </c>
      <c r="C65" s="382" t="s">
        <v>631</v>
      </c>
      <c r="D65" s="383"/>
      <c r="E65" s="383">
        <v>1</v>
      </c>
      <c r="F65" s="383"/>
      <c r="G65" s="384"/>
      <c r="H65" s="609" t="str">
        <f>IF(COUNT(D66:D69)=0,"N/A",SUM(D66:D69)/(COUNT(D66:D69)*2))</f>
        <v>N/A</v>
      </c>
      <c r="I65" s="610" t="str">
        <f>IF(H65="N/A","N/A", IF(H65&gt;=80%,"MET",IF(H65&gt;=50%,"PARTIAL MET","Not Met")))</f>
        <v>N/A</v>
      </c>
      <c r="J65" s="170"/>
      <c r="K65" s="170"/>
      <c r="L65" s="170"/>
      <c r="M65" s="171"/>
      <c r="N65" s="406"/>
      <c r="O65" s="407"/>
      <c r="P65" s="407"/>
      <c r="Q65" s="166"/>
    </row>
    <row r="66" spans="1:17" s="167" customFormat="1" ht="52.5" customHeight="1">
      <c r="A66" s="231"/>
      <c r="B66" s="168">
        <v>1</v>
      </c>
      <c r="C66" s="225" t="s">
        <v>632</v>
      </c>
      <c r="D66" s="33" t="s">
        <v>155</v>
      </c>
      <c r="E66" s="379"/>
      <c r="F66" s="380"/>
      <c r="G66" s="381"/>
      <c r="H66" s="611"/>
      <c r="I66" s="611"/>
      <c r="J66" s="118" t="s">
        <v>242</v>
      </c>
      <c r="K66" s="172"/>
      <c r="L66" s="172"/>
      <c r="M66" s="43"/>
      <c r="N66" s="43"/>
      <c r="O66" s="43"/>
      <c r="P66" s="48" t="s">
        <v>20</v>
      </c>
      <c r="Q66" s="166"/>
    </row>
    <row r="67" spans="1:17" s="167" customFormat="1" ht="52.5" customHeight="1">
      <c r="A67" s="231"/>
      <c r="B67" s="168">
        <v>2</v>
      </c>
      <c r="C67" s="225" t="s">
        <v>633</v>
      </c>
      <c r="D67" s="33" t="s">
        <v>155</v>
      </c>
      <c r="E67" s="379"/>
      <c r="F67" s="380"/>
      <c r="G67" s="381"/>
      <c r="H67" s="612"/>
      <c r="I67" s="612"/>
      <c r="J67" s="118" t="s">
        <v>257</v>
      </c>
      <c r="K67" s="118" t="s">
        <v>480</v>
      </c>
      <c r="L67" s="172"/>
      <c r="M67" s="45"/>
      <c r="N67" s="45"/>
      <c r="O67" s="45"/>
      <c r="P67" s="48" t="s">
        <v>20</v>
      </c>
      <c r="Q67" s="166"/>
    </row>
    <row r="68" spans="1:17" s="167" customFormat="1" ht="63.75" customHeight="1">
      <c r="A68" s="232" t="s">
        <v>156</v>
      </c>
      <c r="B68" s="168">
        <v>3</v>
      </c>
      <c r="C68" s="225" t="s">
        <v>634</v>
      </c>
      <c r="D68" s="33" t="s">
        <v>155</v>
      </c>
      <c r="E68" s="379"/>
      <c r="F68" s="380"/>
      <c r="G68" s="381"/>
      <c r="H68" s="612"/>
      <c r="I68" s="612"/>
      <c r="J68" s="118" t="s">
        <v>485</v>
      </c>
      <c r="K68" s="172"/>
      <c r="L68" s="118" t="s">
        <v>246</v>
      </c>
      <c r="M68" s="45"/>
      <c r="N68" s="45"/>
      <c r="O68" s="45"/>
      <c r="P68" s="48" t="s">
        <v>20</v>
      </c>
      <c r="Q68" s="166"/>
    </row>
    <row r="69" spans="1:17" s="167" customFormat="1" ht="52.5" customHeight="1">
      <c r="A69" s="231"/>
      <c r="B69" s="168">
        <v>4</v>
      </c>
      <c r="C69" s="225" t="s">
        <v>635</v>
      </c>
      <c r="D69" s="33" t="s">
        <v>155</v>
      </c>
      <c r="E69" s="379"/>
      <c r="F69" s="380"/>
      <c r="G69" s="381"/>
      <c r="H69" s="612"/>
      <c r="I69" s="612"/>
      <c r="J69" s="118" t="s">
        <v>486</v>
      </c>
      <c r="K69" s="172"/>
      <c r="L69" s="172"/>
      <c r="M69" s="45"/>
      <c r="N69" s="45"/>
      <c r="O69" s="45"/>
      <c r="P69" s="48" t="s">
        <v>20</v>
      </c>
      <c r="Q69" s="166"/>
    </row>
    <row r="70" spans="1:17" s="167" customFormat="1" ht="52.5" customHeight="1">
      <c r="A70" s="230" t="s">
        <v>193</v>
      </c>
      <c r="B70" s="115" t="s">
        <v>192</v>
      </c>
      <c r="C70" s="382" t="s">
        <v>636</v>
      </c>
      <c r="D70" s="383"/>
      <c r="E70" s="383"/>
      <c r="F70" s="383"/>
      <c r="G70" s="384"/>
      <c r="H70" s="609" t="str">
        <f>IF(COUNT(D71:D76)=0,"N/A",SUM(D71:D76)/(COUNT(D71:D76)*2))</f>
        <v>N/A</v>
      </c>
      <c r="I70" s="610" t="str">
        <f>IF(H70="N/A","N/A", IF(H70&gt;=80%,"MET",IF(H70&gt;=50%,"PARTIAL MET","Not Met")))</f>
        <v>N/A</v>
      </c>
      <c r="J70" s="170"/>
      <c r="K70" s="170"/>
      <c r="L70" s="170"/>
      <c r="M70" s="171"/>
      <c r="N70" s="406"/>
      <c r="O70" s="407"/>
      <c r="P70" s="407"/>
      <c r="Q70" s="166"/>
    </row>
    <row r="71" spans="1:17" s="167" customFormat="1" ht="52.5" customHeight="1">
      <c r="A71" s="231"/>
      <c r="B71" s="168">
        <v>1</v>
      </c>
      <c r="C71" s="225" t="s">
        <v>637</v>
      </c>
      <c r="D71" s="33" t="s">
        <v>155</v>
      </c>
      <c r="E71" s="379"/>
      <c r="F71" s="380"/>
      <c r="G71" s="381"/>
      <c r="H71" s="614"/>
      <c r="I71" s="614"/>
      <c r="J71" s="118" t="s">
        <v>242</v>
      </c>
      <c r="K71" s="172"/>
      <c r="L71" s="172"/>
      <c r="M71" s="44"/>
      <c r="N71" s="44"/>
      <c r="O71" s="44"/>
      <c r="P71" s="48" t="s">
        <v>20</v>
      </c>
      <c r="Q71" s="166"/>
    </row>
    <row r="72" spans="1:17" s="167" customFormat="1" ht="52.5" customHeight="1">
      <c r="A72" s="231"/>
      <c r="B72" s="168">
        <v>2</v>
      </c>
      <c r="C72" s="225" t="s">
        <v>638</v>
      </c>
      <c r="D72" s="33" t="s">
        <v>155</v>
      </c>
      <c r="E72" s="379"/>
      <c r="F72" s="380"/>
      <c r="G72" s="381"/>
      <c r="H72" s="616"/>
      <c r="I72" s="616"/>
      <c r="J72" s="172"/>
      <c r="K72" s="118" t="s">
        <v>480</v>
      </c>
      <c r="L72" s="172"/>
      <c r="M72" s="44"/>
      <c r="N72" s="44"/>
      <c r="O72" s="44"/>
      <c r="P72" s="48" t="s">
        <v>20</v>
      </c>
      <c r="Q72" s="166"/>
    </row>
    <row r="73" spans="1:17" s="167" customFormat="1" ht="52.5" customHeight="1">
      <c r="A73" s="232" t="s">
        <v>156</v>
      </c>
      <c r="B73" s="168">
        <v>3</v>
      </c>
      <c r="C73" s="225" t="s">
        <v>639</v>
      </c>
      <c r="D73" s="33" t="s">
        <v>155</v>
      </c>
      <c r="E73" s="379"/>
      <c r="F73" s="380"/>
      <c r="G73" s="381"/>
      <c r="H73" s="616"/>
      <c r="I73" s="616"/>
      <c r="J73" s="118" t="s">
        <v>487</v>
      </c>
      <c r="K73" s="172"/>
      <c r="L73" s="118" t="s">
        <v>246</v>
      </c>
      <c r="M73" s="44"/>
      <c r="N73" s="44"/>
      <c r="O73" s="44"/>
      <c r="P73" s="48" t="s">
        <v>20</v>
      </c>
      <c r="Q73" s="166"/>
    </row>
    <row r="74" spans="1:17" s="167" customFormat="1" ht="52.5" customHeight="1">
      <c r="A74" s="231"/>
      <c r="B74" s="168">
        <v>4</v>
      </c>
      <c r="C74" s="225" t="s">
        <v>640</v>
      </c>
      <c r="D74" s="33" t="s">
        <v>155</v>
      </c>
      <c r="E74" s="379"/>
      <c r="F74" s="380"/>
      <c r="G74" s="381"/>
      <c r="H74" s="616"/>
      <c r="I74" s="616"/>
      <c r="J74" s="172"/>
      <c r="K74" s="172"/>
      <c r="L74" s="118" t="s">
        <v>260</v>
      </c>
      <c r="M74" s="44"/>
      <c r="N74" s="44"/>
      <c r="O74" s="44"/>
      <c r="P74" s="48" t="s">
        <v>20</v>
      </c>
      <c r="Q74" s="166"/>
    </row>
    <row r="75" spans="1:17" s="167" customFormat="1" ht="52.5" customHeight="1">
      <c r="A75" s="231"/>
      <c r="B75" s="168">
        <v>5</v>
      </c>
      <c r="C75" s="225" t="s">
        <v>641</v>
      </c>
      <c r="D75" s="33" t="s">
        <v>155</v>
      </c>
      <c r="E75" s="379"/>
      <c r="F75" s="380"/>
      <c r="G75" s="381"/>
      <c r="H75" s="616"/>
      <c r="I75" s="616"/>
      <c r="J75" s="118" t="s">
        <v>488</v>
      </c>
      <c r="K75" s="172"/>
      <c r="L75" s="118" t="s">
        <v>261</v>
      </c>
      <c r="M75" s="44"/>
      <c r="N75" s="44"/>
      <c r="O75" s="44"/>
      <c r="P75" s="48" t="s">
        <v>20</v>
      </c>
      <c r="Q75" s="166"/>
    </row>
    <row r="76" spans="1:17" s="167" customFormat="1" ht="52.5" customHeight="1">
      <c r="A76" s="231"/>
      <c r="B76" s="168">
        <v>6</v>
      </c>
      <c r="C76" s="225" t="s">
        <v>642</v>
      </c>
      <c r="D76" s="33" t="s">
        <v>155</v>
      </c>
      <c r="E76" s="379"/>
      <c r="F76" s="380"/>
      <c r="G76" s="381"/>
      <c r="H76" s="618"/>
      <c r="I76" s="618"/>
      <c r="J76" s="118" t="s">
        <v>471</v>
      </c>
      <c r="K76" s="172"/>
      <c r="L76" s="172"/>
      <c r="M76" s="44"/>
      <c r="N76" s="44"/>
      <c r="O76" s="44"/>
      <c r="P76" s="48" t="s">
        <v>20</v>
      </c>
      <c r="Q76" s="166"/>
    </row>
    <row r="77" spans="1:17" s="167" customFormat="1" ht="52.5" customHeight="1">
      <c r="A77" s="230" t="s">
        <v>194</v>
      </c>
      <c r="B77" s="115" t="s">
        <v>41</v>
      </c>
      <c r="C77" s="382" t="s">
        <v>643</v>
      </c>
      <c r="D77" s="383"/>
      <c r="E77" s="383"/>
      <c r="F77" s="383"/>
      <c r="G77" s="384"/>
      <c r="H77" s="609" t="str">
        <f>IF(COUNT(D78:D83)=0,"N/A",SUM(D78:D83)/(COUNT(D78:D83)*2))</f>
        <v>N/A</v>
      </c>
      <c r="I77" s="610" t="str">
        <f>IF(H77="N/A","N/A", IF(H77&gt;=80%,"MET",IF(H77&gt;=50%,"PARTIAL MET","Not Met")))</f>
        <v>N/A</v>
      </c>
      <c r="J77" s="170"/>
      <c r="K77" s="170"/>
      <c r="L77" s="170"/>
      <c r="M77" s="171"/>
      <c r="N77" s="171"/>
      <c r="O77" s="171"/>
      <c r="P77" s="170"/>
      <c r="Q77" s="166"/>
    </row>
    <row r="78" spans="1:17" s="167" customFormat="1" ht="52.5" customHeight="1">
      <c r="A78" s="231"/>
      <c r="B78" s="168">
        <v>1</v>
      </c>
      <c r="C78" s="225" t="s">
        <v>644</v>
      </c>
      <c r="D78" s="33" t="s">
        <v>155</v>
      </c>
      <c r="E78" s="379"/>
      <c r="F78" s="380"/>
      <c r="G78" s="381"/>
      <c r="H78" s="625"/>
      <c r="I78" s="626"/>
      <c r="J78" s="118" t="s">
        <v>258</v>
      </c>
      <c r="K78" s="172"/>
      <c r="L78" s="172"/>
      <c r="M78" s="42"/>
      <c r="N78" s="42"/>
      <c r="O78" s="42"/>
      <c r="P78" s="48" t="s">
        <v>20</v>
      </c>
      <c r="Q78" s="166"/>
    </row>
    <row r="79" spans="1:17" s="167" customFormat="1" ht="52.5" customHeight="1">
      <c r="A79" s="231"/>
      <c r="B79" s="168">
        <v>2</v>
      </c>
      <c r="C79" s="225" t="s">
        <v>645</v>
      </c>
      <c r="D79" s="33" t="s">
        <v>155</v>
      </c>
      <c r="E79" s="379"/>
      <c r="F79" s="380"/>
      <c r="G79" s="381"/>
      <c r="H79" s="627"/>
      <c r="I79" s="628"/>
      <c r="J79" s="172"/>
      <c r="K79" s="118" t="s">
        <v>480</v>
      </c>
      <c r="L79" s="172"/>
      <c r="M79" s="42"/>
      <c r="N79" s="42"/>
      <c r="O79" s="42"/>
      <c r="P79" s="48" t="s">
        <v>20</v>
      </c>
      <c r="Q79" s="166"/>
    </row>
    <row r="80" spans="1:17" s="167" customFormat="1" ht="52.5" customHeight="1">
      <c r="A80" s="232" t="s">
        <v>156</v>
      </c>
      <c r="B80" s="168">
        <v>3</v>
      </c>
      <c r="C80" s="225" t="s">
        <v>646</v>
      </c>
      <c r="D80" s="33" t="s">
        <v>155</v>
      </c>
      <c r="E80" s="379"/>
      <c r="F80" s="380"/>
      <c r="G80" s="381"/>
      <c r="H80" s="627"/>
      <c r="I80" s="628"/>
      <c r="J80" s="118" t="s">
        <v>489</v>
      </c>
      <c r="K80" s="172"/>
      <c r="L80" s="118" t="s">
        <v>262</v>
      </c>
      <c r="M80" s="42"/>
      <c r="N80" s="42"/>
      <c r="O80" s="42"/>
      <c r="P80" s="48" t="s">
        <v>20</v>
      </c>
      <c r="Q80" s="166"/>
    </row>
    <row r="81" spans="1:17" s="167" customFormat="1" ht="52.5" customHeight="1">
      <c r="A81" s="231"/>
      <c r="B81" s="168">
        <v>4</v>
      </c>
      <c r="C81" s="225" t="s">
        <v>647</v>
      </c>
      <c r="D81" s="33" t="s">
        <v>155</v>
      </c>
      <c r="E81" s="379"/>
      <c r="F81" s="380"/>
      <c r="G81" s="381"/>
      <c r="H81" s="627"/>
      <c r="I81" s="628"/>
      <c r="J81" s="118" t="s">
        <v>490</v>
      </c>
      <c r="K81" s="118" t="s">
        <v>480</v>
      </c>
      <c r="L81" s="172"/>
      <c r="M81" s="42"/>
      <c r="N81" s="42"/>
      <c r="O81" s="42"/>
      <c r="P81" s="48" t="s">
        <v>20</v>
      </c>
      <c r="Q81" s="166"/>
    </row>
    <row r="82" spans="1:17" s="167" customFormat="1" ht="52.5" customHeight="1">
      <c r="A82" s="231"/>
      <c r="B82" s="168">
        <v>5</v>
      </c>
      <c r="C82" s="225" t="s">
        <v>648</v>
      </c>
      <c r="D82" s="33" t="s">
        <v>155</v>
      </c>
      <c r="E82" s="379"/>
      <c r="F82" s="380"/>
      <c r="G82" s="381"/>
      <c r="H82" s="627"/>
      <c r="I82" s="628"/>
      <c r="J82" s="118" t="s">
        <v>263</v>
      </c>
      <c r="K82" s="118" t="s">
        <v>480</v>
      </c>
      <c r="L82" s="118" t="s">
        <v>264</v>
      </c>
      <c r="M82" s="42"/>
      <c r="N82" s="42"/>
      <c r="O82" s="42"/>
      <c r="P82" s="48" t="s">
        <v>20</v>
      </c>
      <c r="Q82" s="166"/>
    </row>
    <row r="83" spans="1:17" s="167" customFormat="1" ht="52.5" customHeight="1">
      <c r="A83" s="231"/>
      <c r="B83" s="168">
        <v>6</v>
      </c>
      <c r="C83" s="225" t="s">
        <v>649</v>
      </c>
      <c r="D83" s="33" t="s">
        <v>155</v>
      </c>
      <c r="E83" s="379"/>
      <c r="F83" s="380"/>
      <c r="G83" s="381"/>
      <c r="H83" s="629"/>
      <c r="I83" s="630"/>
      <c r="J83" s="118" t="s">
        <v>263</v>
      </c>
      <c r="K83" s="118" t="s">
        <v>480</v>
      </c>
      <c r="L83" s="118" t="s">
        <v>264</v>
      </c>
      <c r="M83" s="42"/>
      <c r="N83" s="42"/>
      <c r="O83" s="42"/>
      <c r="P83" s="48" t="s">
        <v>20</v>
      </c>
      <c r="Q83" s="166"/>
    </row>
    <row r="84" spans="1:17" s="167" customFormat="1" ht="52.5" customHeight="1">
      <c r="A84" s="230" t="s">
        <v>196</v>
      </c>
      <c r="B84" s="115" t="s">
        <v>195</v>
      </c>
      <c r="C84" s="382" t="s">
        <v>650</v>
      </c>
      <c r="D84" s="383"/>
      <c r="E84" s="383"/>
      <c r="F84" s="383"/>
      <c r="G84" s="384"/>
      <c r="H84" s="609" t="str">
        <f>IF(COUNT(D85:D90)=0,"N/A",SUM(D85:D90)/(COUNT(D85:D90)*2))</f>
        <v>N/A</v>
      </c>
      <c r="I84" s="610" t="str">
        <f>IF(H84="N/A","N/A", IF(H84&gt;=80%,"MET",IF(H84&gt;=50%,"PARTIAL MET","Not Met")))</f>
        <v>N/A</v>
      </c>
      <c r="J84" s="170"/>
      <c r="K84" s="170"/>
      <c r="L84" s="170"/>
      <c r="M84" s="171"/>
      <c r="N84" s="171"/>
      <c r="O84" s="171"/>
      <c r="P84" s="170"/>
      <c r="Q84" s="166"/>
    </row>
    <row r="85" spans="1:17" s="167" customFormat="1" ht="52.5" customHeight="1">
      <c r="A85" s="231"/>
      <c r="B85" s="168">
        <v>1</v>
      </c>
      <c r="C85" s="225" t="s">
        <v>651</v>
      </c>
      <c r="D85" s="33" t="s">
        <v>155</v>
      </c>
      <c r="E85" s="379" t="s">
        <v>463</v>
      </c>
      <c r="F85" s="380"/>
      <c r="G85" s="381"/>
      <c r="H85" s="631"/>
      <c r="I85" s="631"/>
      <c r="J85" s="118" t="s">
        <v>258</v>
      </c>
      <c r="K85" s="172"/>
      <c r="L85" s="172"/>
      <c r="M85" s="45"/>
      <c r="N85" s="45"/>
      <c r="O85" s="45"/>
      <c r="P85" s="48" t="s">
        <v>20</v>
      </c>
      <c r="Q85" s="166"/>
    </row>
    <row r="86" spans="1:17" s="167" customFormat="1" ht="52.5" customHeight="1">
      <c r="A86" s="231"/>
      <c r="B86" s="168">
        <v>2</v>
      </c>
      <c r="C86" s="225" t="s">
        <v>652</v>
      </c>
      <c r="D86" s="33" t="s">
        <v>155</v>
      </c>
      <c r="E86" s="379"/>
      <c r="F86" s="380"/>
      <c r="G86" s="381"/>
      <c r="H86" s="632"/>
      <c r="I86" s="632"/>
      <c r="J86" s="118" t="s">
        <v>257</v>
      </c>
      <c r="K86" s="118" t="s">
        <v>480</v>
      </c>
      <c r="L86" s="172"/>
      <c r="M86" s="45"/>
      <c r="N86" s="45"/>
      <c r="O86" s="45"/>
      <c r="P86" s="48" t="s">
        <v>20</v>
      </c>
      <c r="Q86" s="166"/>
    </row>
    <row r="87" spans="1:17" s="167" customFormat="1" ht="52.5" customHeight="1">
      <c r="A87" s="232" t="s">
        <v>156</v>
      </c>
      <c r="B87" s="168">
        <v>3</v>
      </c>
      <c r="C87" s="225" t="s">
        <v>653</v>
      </c>
      <c r="D87" s="33" t="s">
        <v>155</v>
      </c>
      <c r="E87" s="379"/>
      <c r="F87" s="380"/>
      <c r="G87" s="381"/>
      <c r="H87" s="632"/>
      <c r="I87" s="632"/>
      <c r="J87" s="118" t="s">
        <v>491</v>
      </c>
      <c r="K87" s="172"/>
      <c r="L87" s="172"/>
      <c r="M87" s="45"/>
      <c r="N87" s="45"/>
      <c r="O87" s="45"/>
      <c r="P87" s="48" t="s">
        <v>20</v>
      </c>
      <c r="Q87" s="166"/>
    </row>
    <row r="88" spans="1:17" s="167" customFormat="1" ht="40.5">
      <c r="A88" s="231"/>
      <c r="B88" s="168">
        <v>4</v>
      </c>
      <c r="C88" s="225" t="s">
        <v>654</v>
      </c>
      <c r="D88" s="33" t="s">
        <v>155</v>
      </c>
      <c r="E88" s="379"/>
      <c r="F88" s="380"/>
      <c r="G88" s="381"/>
      <c r="H88" s="632"/>
      <c r="I88" s="632"/>
      <c r="J88" s="172"/>
      <c r="K88" s="172"/>
      <c r="L88" s="118" t="s">
        <v>492</v>
      </c>
      <c r="M88" s="45"/>
      <c r="N88" s="45"/>
      <c r="O88" s="45"/>
      <c r="P88" s="48" t="s">
        <v>20</v>
      </c>
      <c r="Q88" s="166"/>
    </row>
    <row r="89" spans="1:17" s="167" customFormat="1" ht="52.5" customHeight="1">
      <c r="A89" s="231"/>
      <c r="B89" s="168">
        <v>5</v>
      </c>
      <c r="C89" s="225" t="s">
        <v>655</v>
      </c>
      <c r="D89" s="33" t="s">
        <v>155</v>
      </c>
      <c r="E89" s="379"/>
      <c r="F89" s="380"/>
      <c r="G89" s="381"/>
      <c r="H89" s="632"/>
      <c r="I89" s="632"/>
      <c r="J89" s="172"/>
      <c r="K89" s="172"/>
      <c r="L89" s="118" t="s">
        <v>265</v>
      </c>
      <c r="M89" s="45"/>
      <c r="N89" s="45"/>
      <c r="O89" s="45"/>
      <c r="P89" s="48" t="s">
        <v>20</v>
      </c>
      <c r="Q89" s="166"/>
    </row>
    <row r="90" spans="1:17" s="167" customFormat="1" ht="61.5" customHeight="1">
      <c r="A90" s="231"/>
      <c r="B90" s="168">
        <v>6</v>
      </c>
      <c r="C90" s="225" t="s">
        <v>656</v>
      </c>
      <c r="D90" s="33" t="s">
        <v>155</v>
      </c>
      <c r="E90" s="379"/>
      <c r="F90" s="380"/>
      <c r="G90" s="381"/>
      <c r="H90" s="633"/>
      <c r="I90" s="633"/>
      <c r="J90" s="211" t="s">
        <v>494</v>
      </c>
      <c r="K90" s="172"/>
      <c r="L90" s="118" t="s">
        <v>493</v>
      </c>
      <c r="M90" s="45"/>
      <c r="N90" s="45"/>
      <c r="O90" s="45"/>
      <c r="P90" s="48" t="s">
        <v>20</v>
      </c>
      <c r="Q90" s="166"/>
    </row>
    <row r="91" spans="1:17" s="167" customFormat="1" ht="52.5" customHeight="1">
      <c r="A91" s="230" t="s">
        <v>197</v>
      </c>
      <c r="B91" s="115" t="s">
        <v>33</v>
      </c>
      <c r="C91" s="382" t="s">
        <v>657</v>
      </c>
      <c r="D91" s="383"/>
      <c r="E91" s="383"/>
      <c r="F91" s="383"/>
      <c r="G91" s="384"/>
      <c r="H91" s="609" t="str">
        <f>IF(COUNT(D92:D96)=0,"N/A",SUM(D92:D96)/(COUNT(D92:D96)*2))</f>
        <v>N/A</v>
      </c>
      <c r="I91" s="610" t="str">
        <f>IF(H91="N/A","N/A", IF(H91&gt;=80%,"MET",IF(H91&gt;=50%,"PARTIAL MET","Not Met")))</f>
        <v>N/A</v>
      </c>
      <c r="J91" s="170"/>
      <c r="K91" s="170"/>
      <c r="L91" s="170"/>
      <c r="M91" s="171"/>
      <c r="N91" s="171"/>
      <c r="O91" s="171"/>
      <c r="P91" s="170"/>
      <c r="Q91" s="166"/>
    </row>
    <row r="92" spans="1:17" s="167" customFormat="1" ht="52.5" customHeight="1">
      <c r="A92" s="231"/>
      <c r="B92" s="176">
        <v>1</v>
      </c>
      <c r="C92" s="225" t="s">
        <v>658</v>
      </c>
      <c r="D92" s="33" t="s">
        <v>155</v>
      </c>
      <c r="E92" s="379"/>
      <c r="F92" s="380"/>
      <c r="G92" s="381"/>
      <c r="H92" s="631"/>
      <c r="I92" s="631"/>
      <c r="J92" s="118" t="s">
        <v>242</v>
      </c>
      <c r="K92" s="172"/>
      <c r="L92" s="172"/>
      <c r="M92" s="42"/>
      <c r="N92" s="42"/>
      <c r="O92" s="42"/>
      <c r="P92" s="48" t="s">
        <v>20</v>
      </c>
      <c r="Q92" s="166"/>
    </row>
    <row r="93" spans="1:17" s="167" customFormat="1" ht="52.5" customHeight="1">
      <c r="A93" s="231"/>
      <c r="B93" s="176">
        <v>2</v>
      </c>
      <c r="C93" s="225" t="s">
        <v>659</v>
      </c>
      <c r="D93" s="33" t="s">
        <v>155</v>
      </c>
      <c r="E93" s="379"/>
      <c r="F93" s="380"/>
      <c r="G93" s="381"/>
      <c r="H93" s="632"/>
      <c r="I93" s="632"/>
      <c r="J93" s="172"/>
      <c r="K93" s="118" t="s">
        <v>480</v>
      </c>
      <c r="L93" s="172"/>
      <c r="M93" s="42"/>
      <c r="N93" s="42"/>
      <c r="O93" s="42"/>
      <c r="P93" s="48" t="s">
        <v>20</v>
      </c>
      <c r="Q93" s="166"/>
    </row>
    <row r="94" spans="1:17" s="167" customFormat="1" ht="52.5" customHeight="1">
      <c r="A94" s="232" t="s">
        <v>156</v>
      </c>
      <c r="B94" s="176">
        <v>3</v>
      </c>
      <c r="C94" s="225" t="s">
        <v>660</v>
      </c>
      <c r="D94" s="33" t="s">
        <v>155</v>
      </c>
      <c r="E94" s="379"/>
      <c r="F94" s="380"/>
      <c r="G94" s="381"/>
      <c r="H94" s="632"/>
      <c r="I94" s="632"/>
      <c r="J94" s="172"/>
      <c r="K94" s="118" t="s">
        <v>266</v>
      </c>
      <c r="L94" s="172"/>
      <c r="M94" s="42"/>
      <c r="N94" s="42"/>
      <c r="O94" s="42"/>
      <c r="P94" s="48" t="s">
        <v>20</v>
      </c>
      <c r="Q94" s="166"/>
    </row>
    <row r="95" spans="1:17" s="167" customFormat="1" ht="52.5" customHeight="1">
      <c r="A95" s="231"/>
      <c r="B95" s="176">
        <v>4</v>
      </c>
      <c r="C95" s="225" t="s">
        <v>661</v>
      </c>
      <c r="D95" s="33" t="s">
        <v>155</v>
      </c>
      <c r="E95" s="379"/>
      <c r="F95" s="380"/>
      <c r="G95" s="381"/>
      <c r="H95" s="633"/>
      <c r="I95" s="633"/>
      <c r="J95" s="118" t="s">
        <v>507</v>
      </c>
      <c r="K95" s="118" t="s">
        <v>255</v>
      </c>
      <c r="L95" s="118" t="s">
        <v>508</v>
      </c>
      <c r="M95" s="42"/>
      <c r="N95" s="42"/>
      <c r="O95" s="42"/>
      <c r="P95" s="48" t="s">
        <v>20</v>
      </c>
      <c r="Q95" s="166"/>
    </row>
    <row r="96" spans="1:17" s="167" customFormat="1" ht="52.5" customHeight="1">
      <c r="A96" s="231"/>
      <c r="B96" s="176">
        <v>5</v>
      </c>
      <c r="C96" s="225" t="s">
        <v>662</v>
      </c>
      <c r="D96" s="33" t="s">
        <v>155</v>
      </c>
      <c r="E96" s="379"/>
      <c r="F96" s="380"/>
      <c r="G96" s="381"/>
      <c r="H96" s="634"/>
      <c r="I96" s="634"/>
      <c r="J96" s="118" t="s">
        <v>245</v>
      </c>
      <c r="K96" s="172"/>
      <c r="L96" s="118" t="s">
        <v>248</v>
      </c>
      <c r="M96" s="42"/>
      <c r="N96" s="42"/>
      <c r="O96" s="42"/>
      <c r="P96" s="48" t="s">
        <v>20</v>
      </c>
      <c r="Q96" s="166"/>
    </row>
    <row r="97" spans="1:17" s="167" customFormat="1" ht="52.5" customHeight="1">
      <c r="A97" s="230" t="s">
        <v>198</v>
      </c>
      <c r="B97" s="115" t="s">
        <v>34</v>
      </c>
      <c r="C97" s="382" t="s">
        <v>663</v>
      </c>
      <c r="D97" s="383"/>
      <c r="E97" s="383"/>
      <c r="F97" s="383"/>
      <c r="G97" s="384"/>
      <c r="H97" s="609" t="str">
        <f>IF(COUNT(D98:D101)=0,"N/A",SUM(D98:D101)/(COUNT(D98:D101)*2))</f>
        <v>N/A</v>
      </c>
      <c r="I97" s="610" t="str">
        <f>IF(H97="N/A","N/A", IF(H97&gt;=80%,"MET",IF(H97&gt;=50%,"PARTIAL MET","Not Met")))</f>
        <v>N/A</v>
      </c>
      <c r="J97" s="170"/>
      <c r="K97" s="170"/>
      <c r="L97" s="170"/>
      <c r="M97" s="171"/>
      <c r="N97" s="171"/>
      <c r="O97" s="171"/>
      <c r="P97" s="170"/>
      <c r="Q97" s="166"/>
    </row>
    <row r="98" spans="1:17" s="167" customFormat="1" ht="52.5" customHeight="1">
      <c r="A98" s="231"/>
      <c r="B98" s="176">
        <v>1</v>
      </c>
      <c r="C98" s="225" t="s">
        <v>664</v>
      </c>
      <c r="D98" s="33" t="s">
        <v>155</v>
      </c>
      <c r="E98" s="379"/>
      <c r="F98" s="380"/>
      <c r="G98" s="381"/>
      <c r="H98" s="631"/>
      <c r="I98" s="631"/>
      <c r="J98" s="172"/>
      <c r="K98" s="172"/>
      <c r="L98" s="118" t="s">
        <v>246</v>
      </c>
      <c r="M98" s="42"/>
      <c r="N98" s="42"/>
      <c r="O98" s="42"/>
      <c r="P98" s="48" t="s">
        <v>20</v>
      </c>
      <c r="Q98" s="166"/>
    </row>
    <row r="99" spans="1:17" s="167" customFormat="1" ht="52.5" customHeight="1">
      <c r="A99" s="232" t="s">
        <v>156</v>
      </c>
      <c r="B99" s="176">
        <v>2</v>
      </c>
      <c r="C99" s="225" t="s">
        <v>665</v>
      </c>
      <c r="D99" s="33" t="s">
        <v>155</v>
      </c>
      <c r="E99" s="379"/>
      <c r="F99" s="380"/>
      <c r="G99" s="381"/>
      <c r="H99" s="632"/>
      <c r="I99" s="632"/>
      <c r="J99" s="118" t="s">
        <v>496</v>
      </c>
      <c r="K99" s="118" t="s">
        <v>495</v>
      </c>
      <c r="L99" s="172"/>
      <c r="M99" s="42"/>
      <c r="N99" s="42"/>
      <c r="O99" s="42"/>
      <c r="P99" s="48" t="s">
        <v>20</v>
      </c>
      <c r="Q99" s="166"/>
    </row>
    <row r="100" spans="1:17" s="167" customFormat="1" ht="52.5" customHeight="1">
      <c r="A100" s="231"/>
      <c r="B100" s="176">
        <v>3</v>
      </c>
      <c r="C100" s="225" t="s">
        <v>666</v>
      </c>
      <c r="D100" s="33" t="s">
        <v>155</v>
      </c>
      <c r="E100" s="379"/>
      <c r="F100" s="380"/>
      <c r="G100" s="381"/>
      <c r="H100" s="632"/>
      <c r="I100" s="632"/>
      <c r="J100" s="118" t="s">
        <v>267</v>
      </c>
      <c r="K100" s="172"/>
      <c r="L100" s="172"/>
      <c r="M100" s="42"/>
      <c r="N100" s="42"/>
      <c r="O100" s="42"/>
      <c r="P100" s="48" t="s">
        <v>20</v>
      </c>
      <c r="Q100" s="166"/>
    </row>
    <row r="101" spans="1:17" s="167" customFormat="1" ht="52.5" customHeight="1">
      <c r="A101" s="231"/>
      <c r="B101" s="176">
        <v>4</v>
      </c>
      <c r="C101" s="225" t="s">
        <v>667</v>
      </c>
      <c r="D101" s="33" t="s">
        <v>155</v>
      </c>
      <c r="E101" s="379"/>
      <c r="F101" s="380"/>
      <c r="G101" s="381"/>
      <c r="H101" s="633"/>
      <c r="I101" s="633"/>
      <c r="J101" s="118" t="s">
        <v>245</v>
      </c>
      <c r="K101" s="172"/>
      <c r="L101" s="118" t="s">
        <v>248</v>
      </c>
      <c r="M101" s="42"/>
      <c r="N101" s="42"/>
      <c r="O101" s="42"/>
      <c r="P101" s="48" t="s">
        <v>20</v>
      </c>
      <c r="Q101" s="166"/>
    </row>
    <row r="102" spans="1:17" s="167" customFormat="1" ht="52.5" customHeight="1">
      <c r="A102" s="230" t="s">
        <v>199</v>
      </c>
      <c r="B102" s="115" t="s">
        <v>35</v>
      </c>
      <c r="C102" s="382" t="s">
        <v>668</v>
      </c>
      <c r="D102" s="383"/>
      <c r="E102" s="383"/>
      <c r="F102" s="383"/>
      <c r="G102" s="384"/>
      <c r="H102" s="609" t="str">
        <f>IF(COUNT(D103:D106)=0,"N/A",SUM(D103:D106)/(COUNT(D103:D106)*2))</f>
        <v>N/A</v>
      </c>
      <c r="I102" s="610" t="str">
        <f>IF(H102="N/A","N/A", IF(H102&gt;=80%,"MET",IF(H102&gt;=50%,"PARTIAL MET","Not Met")))</f>
        <v>N/A</v>
      </c>
      <c r="J102" s="170"/>
      <c r="K102" s="170"/>
      <c r="L102" s="170"/>
      <c r="M102" s="171"/>
      <c r="N102" s="171"/>
      <c r="O102" s="171"/>
      <c r="P102" s="170"/>
      <c r="Q102" s="166"/>
    </row>
    <row r="103" spans="1:17" s="167" customFormat="1" ht="52.5" customHeight="1">
      <c r="A103" s="231"/>
      <c r="B103" s="168">
        <v>1</v>
      </c>
      <c r="C103" s="225" t="s">
        <v>669</v>
      </c>
      <c r="D103" s="33" t="s">
        <v>155</v>
      </c>
      <c r="E103" s="379"/>
      <c r="F103" s="380"/>
      <c r="G103" s="381"/>
      <c r="H103" s="631"/>
      <c r="I103" s="631"/>
      <c r="J103" s="118" t="s">
        <v>242</v>
      </c>
      <c r="K103" s="172"/>
      <c r="L103" s="172"/>
      <c r="M103" s="42"/>
      <c r="N103" s="42"/>
      <c r="O103" s="42"/>
      <c r="P103" s="48" t="s">
        <v>20</v>
      </c>
      <c r="Q103" s="166"/>
    </row>
    <row r="104" spans="1:17" s="167" customFormat="1" ht="52.5" customHeight="1">
      <c r="A104" s="232" t="s">
        <v>156</v>
      </c>
      <c r="B104" s="168">
        <v>2</v>
      </c>
      <c r="C104" s="225" t="s">
        <v>670</v>
      </c>
      <c r="D104" s="33" t="s">
        <v>155</v>
      </c>
      <c r="E104" s="379"/>
      <c r="F104" s="380"/>
      <c r="G104" s="381"/>
      <c r="H104" s="632"/>
      <c r="I104" s="632"/>
      <c r="J104" s="118" t="s">
        <v>497</v>
      </c>
      <c r="K104" s="172"/>
      <c r="L104" s="118" t="s">
        <v>246</v>
      </c>
      <c r="M104" s="42"/>
      <c r="N104" s="42"/>
      <c r="O104" s="42"/>
      <c r="P104" s="48" t="s">
        <v>20</v>
      </c>
      <c r="Q104" s="166"/>
    </row>
    <row r="105" spans="1:17" s="167" customFormat="1" ht="52.5" customHeight="1">
      <c r="A105" s="231"/>
      <c r="B105" s="168">
        <v>3</v>
      </c>
      <c r="C105" s="225" t="s">
        <v>671</v>
      </c>
      <c r="D105" s="33" t="s">
        <v>155</v>
      </c>
      <c r="E105" s="379"/>
      <c r="F105" s="380"/>
      <c r="G105" s="381"/>
      <c r="H105" s="632"/>
      <c r="I105" s="632"/>
      <c r="J105" s="118" t="s">
        <v>497</v>
      </c>
      <c r="K105" s="172"/>
      <c r="L105" s="118" t="s">
        <v>246</v>
      </c>
      <c r="M105" s="42"/>
      <c r="N105" s="42"/>
      <c r="O105" s="42"/>
      <c r="P105" s="48" t="s">
        <v>20</v>
      </c>
      <c r="Q105" s="166"/>
    </row>
    <row r="106" spans="1:17" s="167" customFormat="1" ht="52.5" customHeight="1">
      <c r="A106" s="231"/>
      <c r="B106" s="168">
        <v>4</v>
      </c>
      <c r="C106" s="225" t="s">
        <v>672</v>
      </c>
      <c r="D106" s="33" t="s">
        <v>155</v>
      </c>
      <c r="E106" s="379"/>
      <c r="F106" s="380"/>
      <c r="G106" s="381"/>
      <c r="H106" s="633"/>
      <c r="I106" s="633"/>
      <c r="J106" s="118" t="s">
        <v>245</v>
      </c>
      <c r="K106" s="172"/>
      <c r="L106" s="118" t="s">
        <v>248</v>
      </c>
      <c r="M106" s="42"/>
      <c r="N106" s="42"/>
      <c r="O106" s="42"/>
      <c r="P106" s="48" t="s">
        <v>20</v>
      </c>
      <c r="Q106" s="166"/>
    </row>
    <row r="107" spans="1:17" s="167" customFormat="1" ht="52.5" customHeight="1">
      <c r="A107" s="230" t="s">
        <v>200</v>
      </c>
      <c r="B107" s="115" t="s">
        <v>36</v>
      </c>
      <c r="C107" s="382" t="s">
        <v>673</v>
      </c>
      <c r="D107" s="383"/>
      <c r="E107" s="383"/>
      <c r="F107" s="383"/>
      <c r="G107" s="384"/>
      <c r="H107" s="609" t="str">
        <f>IF(COUNT(D108:D112)=0,"N/A",SUM(D108:D112)/(COUNT(D108:D112)*2))</f>
        <v>N/A</v>
      </c>
      <c r="I107" s="610" t="str">
        <f>IF(H107="N/A","N/A", IF(H107&gt;=80%,"MET",IF(H107&gt;=50%,"PARTIAL MET","Not Met")))</f>
        <v>N/A</v>
      </c>
      <c r="J107" s="170"/>
      <c r="K107" s="170"/>
      <c r="L107" s="170"/>
      <c r="M107" s="171"/>
      <c r="N107" s="171"/>
      <c r="O107" s="171"/>
      <c r="P107" s="170"/>
      <c r="Q107" s="166"/>
    </row>
    <row r="108" spans="1:17" s="167" customFormat="1" ht="52.5" customHeight="1">
      <c r="A108" s="231"/>
      <c r="B108" s="168">
        <v>1</v>
      </c>
      <c r="C108" s="225" t="s">
        <v>674</v>
      </c>
      <c r="D108" s="33" t="s">
        <v>155</v>
      </c>
      <c r="E108" s="379"/>
      <c r="F108" s="380"/>
      <c r="G108" s="381"/>
      <c r="H108" s="635"/>
      <c r="I108" s="635"/>
      <c r="J108" s="172"/>
      <c r="K108" s="118" t="s">
        <v>495</v>
      </c>
      <c r="L108" s="118" t="s">
        <v>246</v>
      </c>
      <c r="M108" s="42"/>
      <c r="N108" s="42"/>
      <c r="O108" s="42"/>
      <c r="P108" s="48" t="s">
        <v>20</v>
      </c>
      <c r="Q108" s="166"/>
    </row>
    <row r="109" spans="1:17" s="167" customFormat="1" ht="70.5" customHeight="1">
      <c r="A109" s="232" t="s">
        <v>156</v>
      </c>
      <c r="B109" s="168">
        <v>2</v>
      </c>
      <c r="C109" s="225" t="s">
        <v>675</v>
      </c>
      <c r="D109" s="33" t="s">
        <v>155</v>
      </c>
      <c r="E109" s="379"/>
      <c r="F109" s="380"/>
      <c r="G109" s="381"/>
      <c r="H109" s="635"/>
      <c r="I109" s="635"/>
      <c r="J109" s="118" t="s">
        <v>509</v>
      </c>
      <c r="K109" s="118" t="s">
        <v>268</v>
      </c>
      <c r="L109" s="118" t="s">
        <v>269</v>
      </c>
      <c r="M109" s="42"/>
      <c r="N109" s="42"/>
      <c r="O109" s="42"/>
      <c r="P109" s="48" t="s">
        <v>20</v>
      </c>
      <c r="Q109" s="166"/>
    </row>
    <row r="110" spans="1:17" s="167" customFormat="1" ht="52.5" customHeight="1">
      <c r="A110" s="231"/>
      <c r="B110" s="168">
        <v>3</v>
      </c>
      <c r="C110" s="225" t="s">
        <v>676</v>
      </c>
      <c r="D110" s="33" t="s">
        <v>155</v>
      </c>
      <c r="E110" s="379"/>
      <c r="F110" s="380"/>
      <c r="G110" s="381"/>
      <c r="H110" s="635"/>
      <c r="I110" s="635"/>
      <c r="J110" s="118" t="s">
        <v>498</v>
      </c>
      <c r="K110" s="172"/>
      <c r="L110" s="118" t="s">
        <v>270</v>
      </c>
      <c r="M110" s="42"/>
      <c r="N110" s="42"/>
      <c r="O110" s="42"/>
      <c r="P110" s="48" t="s">
        <v>20</v>
      </c>
      <c r="Q110" s="166"/>
    </row>
    <row r="111" spans="1:17" s="167" customFormat="1" ht="52.5" customHeight="1">
      <c r="A111" s="231"/>
      <c r="B111" s="168">
        <v>4</v>
      </c>
      <c r="C111" s="225" t="s">
        <v>677</v>
      </c>
      <c r="D111" s="33" t="s">
        <v>155</v>
      </c>
      <c r="E111" s="379"/>
      <c r="F111" s="380"/>
      <c r="G111" s="381"/>
      <c r="H111" s="635"/>
      <c r="I111" s="635"/>
      <c r="J111" s="172"/>
      <c r="K111" s="172" t="s">
        <v>495</v>
      </c>
      <c r="L111" s="118" t="s">
        <v>246</v>
      </c>
      <c r="M111" s="42"/>
      <c r="N111" s="42"/>
      <c r="O111" s="42"/>
      <c r="P111" s="48" t="s">
        <v>20</v>
      </c>
      <c r="Q111" s="166"/>
    </row>
    <row r="112" spans="1:17" s="167" customFormat="1" ht="52.5" customHeight="1">
      <c r="A112" s="231"/>
      <c r="B112" s="168">
        <v>5</v>
      </c>
      <c r="C112" s="225" t="s">
        <v>678</v>
      </c>
      <c r="D112" s="33" t="s">
        <v>155</v>
      </c>
      <c r="E112" s="379"/>
      <c r="F112" s="380"/>
      <c r="G112" s="381"/>
      <c r="H112" s="635"/>
      <c r="I112" s="635"/>
      <c r="J112" s="118" t="s">
        <v>245</v>
      </c>
      <c r="K112" s="172"/>
      <c r="L112" s="118" t="s">
        <v>248</v>
      </c>
      <c r="M112" s="188"/>
      <c r="N112" s="42"/>
      <c r="O112" s="42"/>
      <c r="P112" s="48" t="s">
        <v>20</v>
      </c>
      <c r="Q112" s="166"/>
    </row>
    <row r="113" spans="1:17" s="167" customFormat="1" ht="73.5" customHeight="1">
      <c r="A113" s="230" t="s">
        <v>201</v>
      </c>
      <c r="B113" s="115" t="s">
        <v>29</v>
      </c>
      <c r="C113" s="382" t="s">
        <v>679</v>
      </c>
      <c r="D113" s="383"/>
      <c r="E113" s="383"/>
      <c r="F113" s="383"/>
      <c r="G113" s="384"/>
      <c r="H113" s="609" t="str">
        <f>IF(COUNT(D114:D118)=0,"N/A",SUM(D114:D118)/(COUNT(D114:D118)*2))</f>
        <v>N/A</v>
      </c>
      <c r="I113" s="610" t="str">
        <f>IF(H113="N/A","N/A", IF(H113&gt;=80%,"MET",IF(H113&gt;=50%,"PARTIAL MET","Not Met")))</f>
        <v>N/A</v>
      </c>
      <c r="J113" s="170"/>
      <c r="K113" s="170"/>
      <c r="L113" s="170"/>
      <c r="M113" s="171"/>
      <c r="N113" s="171"/>
      <c r="O113" s="171"/>
      <c r="P113" s="170"/>
      <c r="Q113" s="166"/>
    </row>
    <row r="114" spans="1:17" s="167" customFormat="1" ht="52.5" customHeight="1">
      <c r="A114" s="231"/>
      <c r="B114" s="168">
        <v>1</v>
      </c>
      <c r="C114" s="225" t="s">
        <v>680</v>
      </c>
      <c r="D114" s="33" t="s">
        <v>155</v>
      </c>
      <c r="E114" s="379"/>
      <c r="F114" s="380"/>
      <c r="G114" s="381"/>
      <c r="H114" s="631"/>
      <c r="I114" s="631"/>
      <c r="J114" s="118" t="s">
        <v>242</v>
      </c>
      <c r="K114" s="172"/>
      <c r="L114" s="172"/>
      <c r="M114" s="42"/>
      <c r="N114" s="42"/>
      <c r="O114" s="42"/>
      <c r="P114" s="48" t="s">
        <v>20</v>
      </c>
      <c r="Q114" s="166"/>
    </row>
    <row r="115" spans="1:17" s="167" customFormat="1" ht="52.5" customHeight="1">
      <c r="A115" s="231"/>
      <c r="B115" s="168">
        <v>2</v>
      </c>
      <c r="C115" s="225" t="s">
        <v>681</v>
      </c>
      <c r="D115" s="33" t="s">
        <v>155</v>
      </c>
      <c r="E115" s="379"/>
      <c r="F115" s="380"/>
      <c r="G115" s="381"/>
      <c r="H115" s="632"/>
      <c r="I115" s="632"/>
      <c r="J115" s="118" t="s">
        <v>257</v>
      </c>
      <c r="K115" s="118" t="s">
        <v>499</v>
      </c>
      <c r="L115" s="172"/>
      <c r="M115" s="42"/>
      <c r="N115" s="42"/>
      <c r="O115" s="42"/>
      <c r="P115" s="48" t="s">
        <v>20</v>
      </c>
      <c r="Q115" s="166"/>
    </row>
    <row r="116" spans="1:17" s="167" customFormat="1" ht="52.5" customHeight="1">
      <c r="A116" s="232" t="s">
        <v>156</v>
      </c>
      <c r="B116" s="168">
        <v>3</v>
      </c>
      <c r="C116" s="225" t="s">
        <v>682</v>
      </c>
      <c r="D116" s="33" t="s">
        <v>155</v>
      </c>
      <c r="E116" s="379"/>
      <c r="F116" s="380"/>
      <c r="G116" s="381"/>
      <c r="H116" s="632"/>
      <c r="I116" s="632"/>
      <c r="J116" s="118" t="s">
        <v>500</v>
      </c>
      <c r="K116" s="172"/>
      <c r="L116" s="118" t="s">
        <v>271</v>
      </c>
      <c r="M116" s="42"/>
      <c r="N116" s="42"/>
      <c r="O116" s="42"/>
      <c r="P116" s="48" t="s">
        <v>20</v>
      </c>
      <c r="Q116" s="166"/>
    </row>
    <row r="117" spans="1:17" s="167" customFormat="1" ht="62.25" customHeight="1">
      <c r="A117" s="231"/>
      <c r="B117" s="168">
        <v>4</v>
      </c>
      <c r="C117" s="225" t="s">
        <v>683</v>
      </c>
      <c r="D117" s="33" t="s">
        <v>155</v>
      </c>
      <c r="E117" s="379"/>
      <c r="F117" s="380"/>
      <c r="G117" s="381"/>
      <c r="H117" s="632"/>
      <c r="I117" s="632"/>
      <c r="J117" s="118" t="s">
        <v>500</v>
      </c>
      <c r="K117" s="118" t="s">
        <v>499</v>
      </c>
      <c r="L117" s="172"/>
      <c r="M117" s="42"/>
      <c r="N117" s="42"/>
      <c r="O117" s="42"/>
      <c r="P117" s="48" t="s">
        <v>20</v>
      </c>
      <c r="Q117" s="166"/>
    </row>
    <row r="118" spans="1:17" s="167" customFormat="1" ht="62.25" customHeight="1">
      <c r="A118" s="231"/>
      <c r="B118" s="168">
        <v>5</v>
      </c>
      <c r="C118" s="225" t="s">
        <v>684</v>
      </c>
      <c r="D118" s="33" t="s">
        <v>155</v>
      </c>
      <c r="E118" s="379"/>
      <c r="F118" s="380"/>
      <c r="G118" s="381"/>
      <c r="H118" s="633"/>
      <c r="I118" s="633"/>
      <c r="J118" s="118" t="s">
        <v>500</v>
      </c>
      <c r="K118" s="118" t="s">
        <v>255</v>
      </c>
      <c r="L118" s="172"/>
      <c r="M118" s="42"/>
      <c r="N118" s="42"/>
      <c r="O118" s="42"/>
      <c r="P118" s="48" t="s">
        <v>20</v>
      </c>
      <c r="Q118" s="166"/>
    </row>
    <row r="119" spans="1:17" s="167" customFormat="1" ht="52.5" customHeight="1">
      <c r="A119" s="230" t="s">
        <v>202</v>
      </c>
      <c r="B119" s="115" t="s">
        <v>30</v>
      </c>
      <c r="C119" s="382" t="s">
        <v>685</v>
      </c>
      <c r="D119" s="383"/>
      <c r="E119" s="383"/>
      <c r="F119" s="383"/>
      <c r="G119" s="384"/>
      <c r="H119" s="609" t="str">
        <f>IF(COUNT(D120:D124)=0,"N/A",SUM(D120:D124)/(COUNT(D120:D124)*2))</f>
        <v>N/A</v>
      </c>
      <c r="I119" s="610" t="str">
        <f>IF(H119="N/A","N/A", IF(H119&gt;=80%,"MET",IF(H119&gt;=50%,"PARTIAL MET","Not Met")))</f>
        <v>N/A</v>
      </c>
      <c r="J119" s="170"/>
      <c r="K119" s="170"/>
      <c r="L119" s="170"/>
      <c r="M119" s="171"/>
      <c r="N119" s="171"/>
      <c r="O119" s="171"/>
      <c r="P119" s="170"/>
      <c r="Q119" s="166"/>
    </row>
    <row r="120" spans="1:17" s="167" customFormat="1" ht="78.75" customHeight="1">
      <c r="A120" s="231"/>
      <c r="B120" s="168">
        <v>1</v>
      </c>
      <c r="C120" s="225" t="s">
        <v>686</v>
      </c>
      <c r="D120" s="33" t="s">
        <v>155</v>
      </c>
      <c r="E120" s="379"/>
      <c r="F120" s="380"/>
      <c r="G120" s="381"/>
      <c r="H120" s="631"/>
      <c r="I120" s="631"/>
      <c r="J120" s="172"/>
      <c r="K120" s="172"/>
      <c r="L120" s="118" t="s">
        <v>272</v>
      </c>
      <c r="M120" s="42"/>
      <c r="N120" s="42"/>
      <c r="O120" s="42"/>
      <c r="P120" s="48" t="s">
        <v>20</v>
      </c>
      <c r="Q120" s="166"/>
    </row>
    <row r="121" spans="1:17" s="167" customFormat="1" ht="78.75" customHeight="1">
      <c r="A121" s="231"/>
      <c r="B121" s="168">
        <v>2</v>
      </c>
      <c r="C121" s="225" t="s">
        <v>687</v>
      </c>
      <c r="D121" s="33" t="s">
        <v>155</v>
      </c>
      <c r="E121" s="379"/>
      <c r="F121" s="380"/>
      <c r="G121" s="381"/>
      <c r="H121" s="632"/>
      <c r="I121" s="632"/>
      <c r="J121" s="205" t="s">
        <v>510</v>
      </c>
      <c r="K121" s="118" t="s">
        <v>474</v>
      </c>
      <c r="L121" s="118" t="s">
        <v>246</v>
      </c>
      <c r="M121" s="42"/>
      <c r="N121" s="42"/>
      <c r="O121" s="42"/>
      <c r="P121" s="48" t="s">
        <v>20</v>
      </c>
      <c r="Q121" s="166"/>
    </row>
    <row r="122" spans="1:17" s="167" customFormat="1" ht="78.75" customHeight="1">
      <c r="A122" s="232" t="s">
        <v>156</v>
      </c>
      <c r="B122" s="168">
        <v>3</v>
      </c>
      <c r="C122" s="225" t="s">
        <v>688</v>
      </c>
      <c r="D122" s="33" t="s">
        <v>155</v>
      </c>
      <c r="E122" s="379"/>
      <c r="F122" s="380"/>
      <c r="G122" s="381"/>
      <c r="H122" s="632"/>
      <c r="I122" s="632"/>
      <c r="J122" s="172"/>
      <c r="K122" s="172"/>
      <c r="L122" s="118" t="s">
        <v>273</v>
      </c>
      <c r="M122" s="42"/>
      <c r="N122" s="42"/>
      <c r="O122" s="42"/>
      <c r="P122" s="48" t="s">
        <v>20</v>
      </c>
      <c r="Q122" s="166"/>
    </row>
    <row r="123" spans="1:17" s="167" customFormat="1" ht="78.75" customHeight="1">
      <c r="A123" s="231"/>
      <c r="B123" s="168">
        <v>4</v>
      </c>
      <c r="C123" s="226" t="s">
        <v>689</v>
      </c>
      <c r="D123" s="33" t="s">
        <v>155</v>
      </c>
      <c r="E123" s="379"/>
      <c r="F123" s="380"/>
      <c r="G123" s="381"/>
      <c r="H123" s="632"/>
      <c r="I123" s="632"/>
      <c r="J123" s="118" t="s">
        <v>502</v>
      </c>
      <c r="K123" s="172"/>
      <c r="L123" s="172"/>
      <c r="M123" s="42"/>
      <c r="N123" s="42"/>
      <c r="O123" s="42"/>
      <c r="P123" s="48" t="s">
        <v>20</v>
      </c>
      <c r="Q123" s="166"/>
    </row>
    <row r="124" spans="1:17" s="167" customFormat="1" ht="96.75" customHeight="1">
      <c r="A124" s="231"/>
      <c r="B124" s="168">
        <v>5</v>
      </c>
      <c r="C124" s="225" t="s">
        <v>690</v>
      </c>
      <c r="D124" s="33" t="s">
        <v>155</v>
      </c>
      <c r="E124" s="379"/>
      <c r="F124" s="380"/>
      <c r="G124" s="381"/>
      <c r="H124" s="633"/>
      <c r="I124" s="633"/>
      <c r="J124" s="172"/>
      <c r="K124" s="172"/>
      <c r="L124" s="118" t="s">
        <v>274</v>
      </c>
      <c r="M124" s="42"/>
      <c r="N124" s="42"/>
      <c r="O124" s="42"/>
      <c r="P124" s="48" t="s">
        <v>20</v>
      </c>
      <c r="Q124" s="166"/>
    </row>
    <row r="125" spans="1:17" s="167" customFormat="1" ht="52.5" customHeight="1">
      <c r="A125" s="230" t="s">
        <v>203</v>
      </c>
      <c r="B125" s="115" t="s">
        <v>31</v>
      </c>
      <c r="C125" s="382" t="s">
        <v>691</v>
      </c>
      <c r="D125" s="383"/>
      <c r="E125" s="383"/>
      <c r="F125" s="383"/>
      <c r="G125" s="384"/>
      <c r="H125" s="609" t="str">
        <f>IF(COUNT(D126:D130)=0,"N/A",SUM(D126:D130)/(COUNT(D126:D130)*2))</f>
        <v>N/A</v>
      </c>
      <c r="I125" s="610" t="str">
        <f>IF(H125="N/A","N/A", IF(H125&gt;=80%,"MET",IF(H125&gt;=50%,"PARTIAL MET","Not Met")))</f>
        <v>N/A</v>
      </c>
      <c r="J125" s="170"/>
      <c r="K125" s="170"/>
      <c r="L125" s="170"/>
      <c r="M125" s="171"/>
      <c r="N125" s="171"/>
      <c r="O125" s="171"/>
      <c r="P125" s="170"/>
      <c r="Q125" s="166"/>
    </row>
    <row r="126" spans="1:17" s="167" customFormat="1" ht="52.5" customHeight="1">
      <c r="A126" s="231"/>
      <c r="B126" s="168">
        <v>1</v>
      </c>
      <c r="C126" s="225" t="s">
        <v>692</v>
      </c>
      <c r="D126" s="33" t="s">
        <v>155</v>
      </c>
      <c r="E126" s="379"/>
      <c r="F126" s="380"/>
      <c r="G126" s="381"/>
      <c r="H126" s="631"/>
      <c r="I126" s="631"/>
      <c r="J126" s="118" t="s">
        <v>242</v>
      </c>
      <c r="K126" s="172"/>
      <c r="L126" s="172"/>
      <c r="M126" s="43"/>
      <c r="N126" s="43"/>
      <c r="O126" s="43"/>
      <c r="P126" s="48" t="s">
        <v>20</v>
      </c>
      <c r="Q126" s="166"/>
    </row>
    <row r="127" spans="1:17" s="167" customFormat="1" ht="52.5" customHeight="1">
      <c r="A127" s="231"/>
      <c r="B127" s="168">
        <v>2</v>
      </c>
      <c r="C127" s="225" t="s">
        <v>693</v>
      </c>
      <c r="D127" s="33" t="s">
        <v>155</v>
      </c>
      <c r="E127" s="379"/>
      <c r="F127" s="380"/>
      <c r="G127" s="381"/>
      <c r="H127" s="632"/>
      <c r="I127" s="632"/>
      <c r="J127" s="118" t="s">
        <v>275</v>
      </c>
      <c r="K127" s="172"/>
      <c r="L127" s="172"/>
      <c r="M127" s="45"/>
      <c r="N127" s="45"/>
      <c r="O127" s="45"/>
      <c r="P127" s="48" t="s">
        <v>20</v>
      </c>
      <c r="Q127" s="166"/>
    </row>
    <row r="128" spans="1:17" s="167" customFormat="1" ht="52.5" customHeight="1">
      <c r="A128" s="232" t="s">
        <v>156</v>
      </c>
      <c r="B128" s="168">
        <v>3</v>
      </c>
      <c r="C128" s="225" t="s">
        <v>694</v>
      </c>
      <c r="D128" s="33" t="s">
        <v>155</v>
      </c>
      <c r="E128" s="379"/>
      <c r="F128" s="380"/>
      <c r="G128" s="381"/>
      <c r="H128" s="632"/>
      <c r="I128" s="632"/>
      <c r="J128" s="172"/>
      <c r="K128" s="172"/>
      <c r="L128" s="118" t="s">
        <v>149</v>
      </c>
      <c r="M128" s="45"/>
      <c r="N128" s="45"/>
      <c r="O128" s="45"/>
      <c r="P128" s="48" t="s">
        <v>20</v>
      </c>
      <c r="Q128" s="166"/>
    </row>
    <row r="129" spans="1:17" s="167" customFormat="1" ht="70.5" customHeight="1">
      <c r="A129" s="231"/>
      <c r="B129" s="168">
        <v>4</v>
      </c>
      <c r="C129" s="225" t="s">
        <v>695</v>
      </c>
      <c r="D129" s="33" t="s">
        <v>155</v>
      </c>
      <c r="E129" s="379"/>
      <c r="F129" s="380"/>
      <c r="G129" s="381"/>
      <c r="H129" s="632"/>
      <c r="I129" s="632"/>
      <c r="J129" s="118" t="s">
        <v>257</v>
      </c>
      <c r="K129" s="118" t="s">
        <v>474</v>
      </c>
      <c r="L129" s="172"/>
      <c r="M129" s="45"/>
      <c r="N129" s="45"/>
      <c r="O129" s="45"/>
      <c r="P129" s="48" t="s">
        <v>20</v>
      </c>
      <c r="Q129" s="166"/>
    </row>
    <row r="130" spans="1:17" s="167" customFormat="1" ht="70.5" customHeight="1">
      <c r="A130" s="231"/>
      <c r="B130" s="168">
        <v>5</v>
      </c>
      <c r="C130" s="225" t="s">
        <v>696</v>
      </c>
      <c r="D130" s="33" t="s">
        <v>155</v>
      </c>
      <c r="E130" s="379"/>
      <c r="F130" s="380"/>
      <c r="G130" s="381"/>
      <c r="H130" s="633"/>
      <c r="I130" s="633"/>
      <c r="J130" s="118" t="s">
        <v>245</v>
      </c>
      <c r="K130" s="172"/>
      <c r="L130" s="118" t="s">
        <v>248</v>
      </c>
      <c r="M130" s="45"/>
      <c r="N130" s="45"/>
      <c r="O130" s="45"/>
      <c r="P130" s="48" t="s">
        <v>20</v>
      </c>
      <c r="Q130" s="166"/>
    </row>
    <row r="131" spans="1:17" s="167" customFormat="1" ht="52.5" customHeight="1">
      <c r="A131" s="230" t="s">
        <v>204</v>
      </c>
      <c r="B131" s="115" t="s">
        <v>32</v>
      </c>
      <c r="C131" s="382" t="s">
        <v>697</v>
      </c>
      <c r="D131" s="383"/>
      <c r="E131" s="383">
        <v>2</v>
      </c>
      <c r="F131" s="383"/>
      <c r="G131" s="384"/>
      <c r="H131" s="609" t="str">
        <f>IF(COUNT(D132:D136)=0,"N/A",SUM(D132:D136)/(COUNT(D132:D136)*2))</f>
        <v>N/A</v>
      </c>
      <c r="I131" s="610" t="str">
        <f>IF(H131="N/A","N/A", IF(H131&gt;=80%,"MET",IF(H131&gt;=50%,"PARTIAL MET","Not Met")))</f>
        <v>N/A</v>
      </c>
      <c r="J131" s="170"/>
      <c r="K131" s="170"/>
      <c r="L131" s="170"/>
      <c r="M131" s="171"/>
      <c r="N131" s="171"/>
      <c r="O131" s="171"/>
      <c r="P131" s="170"/>
      <c r="Q131" s="177"/>
    </row>
    <row r="132" spans="1:17" s="167" customFormat="1" ht="52.5" customHeight="1">
      <c r="A132" s="231"/>
      <c r="B132" s="168">
        <v>1</v>
      </c>
      <c r="C132" s="225" t="s">
        <v>698</v>
      </c>
      <c r="D132" s="33" t="s">
        <v>155</v>
      </c>
      <c r="E132" s="379"/>
      <c r="F132" s="380"/>
      <c r="G132" s="381"/>
      <c r="H132" s="619"/>
      <c r="I132" s="619"/>
      <c r="J132" s="118" t="s">
        <v>242</v>
      </c>
      <c r="K132" s="172"/>
      <c r="L132" s="172"/>
      <c r="M132" s="42"/>
      <c r="N132" s="42"/>
      <c r="O132" s="42"/>
      <c r="P132" s="48" t="s">
        <v>20</v>
      </c>
      <c r="Q132" s="166"/>
    </row>
    <row r="133" spans="1:17" s="167" customFormat="1" ht="52.5" customHeight="1">
      <c r="A133" s="231"/>
      <c r="B133" s="168">
        <v>2</v>
      </c>
      <c r="C133" s="225" t="s">
        <v>699</v>
      </c>
      <c r="D133" s="33" t="s">
        <v>155</v>
      </c>
      <c r="E133" s="379"/>
      <c r="F133" s="380"/>
      <c r="G133" s="381"/>
      <c r="H133" s="620"/>
      <c r="I133" s="620"/>
      <c r="J133" s="118" t="s">
        <v>501</v>
      </c>
      <c r="K133" s="172"/>
      <c r="L133" s="172"/>
      <c r="M133" s="42"/>
      <c r="N133" s="42"/>
      <c r="O133" s="42"/>
      <c r="P133" s="48" t="s">
        <v>20</v>
      </c>
      <c r="Q133" s="166"/>
    </row>
    <row r="134" spans="1:17" s="167" customFormat="1" ht="52.5" customHeight="1">
      <c r="A134" s="232" t="s">
        <v>156</v>
      </c>
      <c r="B134" s="168">
        <v>3</v>
      </c>
      <c r="C134" s="225" t="s">
        <v>700</v>
      </c>
      <c r="D134" s="33" t="s">
        <v>155</v>
      </c>
      <c r="E134" s="379"/>
      <c r="F134" s="380"/>
      <c r="G134" s="381"/>
      <c r="H134" s="620"/>
      <c r="I134" s="620"/>
      <c r="J134" s="118" t="s">
        <v>257</v>
      </c>
      <c r="K134" s="118" t="s">
        <v>474</v>
      </c>
      <c r="L134" s="172"/>
      <c r="M134" s="42"/>
      <c r="N134" s="42"/>
      <c r="O134" s="42"/>
      <c r="P134" s="48" t="s">
        <v>20</v>
      </c>
      <c r="Q134" s="166"/>
    </row>
    <row r="135" spans="1:17" s="167" customFormat="1" ht="52.5" customHeight="1">
      <c r="A135" s="231"/>
      <c r="B135" s="168">
        <v>4</v>
      </c>
      <c r="C135" s="226" t="s">
        <v>701</v>
      </c>
      <c r="D135" s="33" t="s">
        <v>155</v>
      </c>
      <c r="E135" s="379"/>
      <c r="F135" s="380"/>
      <c r="G135" s="381"/>
      <c r="H135" s="620"/>
      <c r="I135" s="620"/>
      <c r="J135" s="172"/>
      <c r="K135" s="172"/>
      <c r="L135" s="118" t="s">
        <v>276</v>
      </c>
      <c r="M135" s="42"/>
      <c r="N135" s="42"/>
      <c r="O135" s="42"/>
      <c r="P135" s="48" t="s">
        <v>20</v>
      </c>
      <c r="Q135" s="166"/>
    </row>
    <row r="136" spans="1:17" s="167" customFormat="1" ht="52.5" customHeight="1">
      <c r="A136" s="231"/>
      <c r="B136" s="168">
        <v>5</v>
      </c>
      <c r="C136" s="226" t="s">
        <v>702</v>
      </c>
      <c r="D136" s="33" t="s">
        <v>155</v>
      </c>
      <c r="E136" s="379"/>
      <c r="F136" s="380"/>
      <c r="G136" s="381"/>
      <c r="H136" s="621"/>
      <c r="I136" s="621"/>
      <c r="J136" s="118" t="s">
        <v>245</v>
      </c>
      <c r="K136" s="172"/>
      <c r="L136" s="118" t="s">
        <v>248</v>
      </c>
      <c r="M136" s="42"/>
      <c r="N136" s="42"/>
      <c r="O136" s="42"/>
      <c r="P136" s="48" t="s">
        <v>20</v>
      </c>
      <c r="Q136" s="166"/>
    </row>
    <row r="137" spans="1:17" s="167" customFormat="1" ht="52.5" customHeight="1">
      <c r="A137" s="230" t="s">
        <v>209</v>
      </c>
      <c r="B137" s="115" t="s">
        <v>205</v>
      </c>
      <c r="C137" s="382" t="s">
        <v>703</v>
      </c>
      <c r="D137" s="383"/>
      <c r="E137" s="383">
        <v>2</v>
      </c>
      <c r="F137" s="383"/>
      <c r="G137" s="384"/>
      <c r="H137" s="609" t="str">
        <f>IF(COUNT(D138:D143)=0,"N/A",SUM(D138:D143)/(COUNT(D138:D143)*2))</f>
        <v>N/A</v>
      </c>
      <c r="I137" s="610" t="str">
        <f>IF(H137="N/A","N/A", IF(H137&gt;=80%,"MET",IF(H137&gt;=50%,"PARTIAL MET","Not Met")))</f>
        <v>N/A</v>
      </c>
      <c r="J137" s="170"/>
      <c r="K137" s="170"/>
      <c r="L137" s="170"/>
      <c r="M137" s="171"/>
      <c r="N137" s="171"/>
      <c r="O137" s="171"/>
      <c r="P137" s="170"/>
      <c r="Q137" s="177"/>
    </row>
    <row r="138" spans="1:17" s="167" customFormat="1" ht="73.5" customHeight="1">
      <c r="A138" s="231"/>
      <c r="B138" s="168">
        <v>1</v>
      </c>
      <c r="C138" s="225" t="s">
        <v>704</v>
      </c>
      <c r="D138" s="33" t="s">
        <v>155</v>
      </c>
      <c r="E138" s="379"/>
      <c r="F138" s="380"/>
      <c r="G138" s="381"/>
      <c r="H138" s="619"/>
      <c r="I138" s="619"/>
      <c r="J138" s="118" t="s">
        <v>277</v>
      </c>
      <c r="K138" s="172"/>
      <c r="L138" s="172"/>
      <c r="M138" s="42"/>
      <c r="N138" s="42"/>
      <c r="O138" s="42"/>
      <c r="P138" s="48" t="s">
        <v>20</v>
      </c>
      <c r="Q138" s="166"/>
    </row>
    <row r="139" spans="1:17" s="167" customFormat="1" ht="52.5" customHeight="1">
      <c r="A139" s="231"/>
      <c r="B139" s="168">
        <v>2</v>
      </c>
      <c r="C139" s="225" t="s">
        <v>705</v>
      </c>
      <c r="D139" s="33" t="s">
        <v>155</v>
      </c>
      <c r="E139" s="379"/>
      <c r="F139" s="380"/>
      <c r="G139" s="381"/>
      <c r="H139" s="620"/>
      <c r="I139" s="620"/>
      <c r="J139" s="118" t="s">
        <v>257</v>
      </c>
      <c r="K139" s="118" t="s">
        <v>474</v>
      </c>
      <c r="L139" s="172"/>
      <c r="M139" s="42"/>
      <c r="N139" s="42"/>
      <c r="O139" s="42"/>
      <c r="P139" s="48" t="s">
        <v>20</v>
      </c>
      <c r="Q139" s="166"/>
    </row>
    <row r="140" spans="1:17" s="167" customFormat="1" ht="52.5" customHeight="1">
      <c r="A140" s="232" t="s">
        <v>156</v>
      </c>
      <c r="B140" s="168">
        <v>3</v>
      </c>
      <c r="C140" s="225" t="s">
        <v>706</v>
      </c>
      <c r="D140" s="33" t="s">
        <v>155</v>
      </c>
      <c r="E140" s="379"/>
      <c r="F140" s="380"/>
      <c r="G140" s="381"/>
      <c r="H140" s="620"/>
      <c r="I140" s="620"/>
      <c r="J140" s="172"/>
      <c r="K140" s="118" t="s">
        <v>503</v>
      </c>
      <c r="L140" s="118" t="s">
        <v>278</v>
      </c>
      <c r="M140" s="42"/>
      <c r="N140" s="42"/>
      <c r="O140" s="42"/>
      <c r="P140" s="48" t="s">
        <v>20</v>
      </c>
      <c r="Q140" s="166"/>
    </row>
    <row r="141" spans="1:17" s="167" customFormat="1" ht="60.75">
      <c r="A141" s="231"/>
      <c r="B141" s="168">
        <v>4</v>
      </c>
      <c r="C141" s="225" t="s">
        <v>707</v>
      </c>
      <c r="D141" s="33" t="s">
        <v>155</v>
      </c>
      <c r="E141" s="379"/>
      <c r="F141" s="380"/>
      <c r="G141" s="381"/>
      <c r="H141" s="620"/>
      <c r="I141" s="620"/>
      <c r="J141" s="172"/>
      <c r="K141" s="172"/>
      <c r="L141" s="118" t="s">
        <v>279</v>
      </c>
      <c r="M141" s="42"/>
      <c r="N141" s="42"/>
      <c r="O141" s="42"/>
      <c r="P141" s="48" t="s">
        <v>20</v>
      </c>
      <c r="Q141" s="166"/>
    </row>
    <row r="142" spans="1:17" s="167" customFormat="1" ht="101.25">
      <c r="A142" s="231"/>
      <c r="B142" s="168">
        <v>5</v>
      </c>
      <c r="C142" s="225" t="s">
        <v>708</v>
      </c>
      <c r="D142" s="33" t="s">
        <v>155</v>
      </c>
      <c r="E142" s="379"/>
      <c r="F142" s="380"/>
      <c r="G142" s="381"/>
      <c r="H142" s="620"/>
      <c r="I142" s="620"/>
      <c r="J142" s="172"/>
      <c r="K142" s="172"/>
      <c r="L142" s="118" t="s">
        <v>511</v>
      </c>
      <c r="M142" s="42"/>
      <c r="N142" s="42"/>
      <c r="O142" s="42"/>
      <c r="P142" s="48" t="s">
        <v>20</v>
      </c>
      <c r="Q142" s="166"/>
    </row>
    <row r="143" spans="1:17" s="167" customFormat="1" ht="52.5" customHeight="1">
      <c r="A143" s="231"/>
      <c r="B143" s="168">
        <v>6</v>
      </c>
      <c r="C143" s="225" t="s">
        <v>709</v>
      </c>
      <c r="D143" s="33" t="s">
        <v>155</v>
      </c>
      <c r="E143" s="379"/>
      <c r="F143" s="380"/>
      <c r="G143" s="381"/>
      <c r="H143" s="621"/>
      <c r="I143" s="621"/>
      <c r="J143" s="118" t="s">
        <v>245</v>
      </c>
      <c r="K143" s="172"/>
      <c r="L143" s="118" t="s">
        <v>248</v>
      </c>
      <c r="M143" s="42"/>
      <c r="N143" s="42"/>
      <c r="O143" s="42"/>
      <c r="P143" s="48" t="s">
        <v>20</v>
      </c>
      <c r="Q143" s="166"/>
    </row>
    <row r="144" spans="1:17" s="167" customFormat="1" ht="52.5" customHeight="1">
      <c r="A144" s="230" t="s">
        <v>206</v>
      </c>
      <c r="B144" s="115" t="s">
        <v>37</v>
      </c>
      <c r="C144" s="382" t="s">
        <v>710</v>
      </c>
      <c r="D144" s="383"/>
      <c r="E144" s="383">
        <v>2</v>
      </c>
      <c r="F144" s="383"/>
      <c r="G144" s="384"/>
      <c r="H144" s="609" t="str">
        <f>IF(COUNT(D145:D150)=0,"N/A",SUM(D145:D150)/(COUNT(D145:D150)*2))</f>
        <v>N/A</v>
      </c>
      <c r="I144" s="610" t="str">
        <f>IF(H144="N/A","N/A", IF(H144&gt;=80%,"MET",IF(H144&gt;=50%,"PARTIAL MET","Not Met")))</f>
        <v>N/A</v>
      </c>
      <c r="J144" s="170"/>
      <c r="K144" s="170"/>
      <c r="L144" s="170"/>
      <c r="M144" s="171"/>
      <c r="N144" s="171"/>
      <c r="O144" s="171"/>
      <c r="P144" s="170"/>
      <c r="Q144" s="177"/>
    </row>
    <row r="145" spans="1:17" s="167" customFormat="1" ht="52.5" customHeight="1">
      <c r="A145" s="231"/>
      <c r="B145" s="168">
        <v>1</v>
      </c>
      <c r="C145" s="225" t="s">
        <v>711</v>
      </c>
      <c r="D145" s="33" t="s">
        <v>155</v>
      </c>
      <c r="E145" s="379"/>
      <c r="F145" s="380"/>
      <c r="G145" s="381"/>
      <c r="H145" s="619"/>
      <c r="I145" s="619"/>
      <c r="J145" s="118" t="s">
        <v>281</v>
      </c>
      <c r="K145" s="172"/>
      <c r="L145" s="172"/>
      <c r="M145" s="42"/>
      <c r="N145" s="42"/>
      <c r="O145" s="42"/>
      <c r="P145" s="48" t="s">
        <v>20</v>
      </c>
      <c r="Q145" s="166"/>
    </row>
    <row r="146" spans="1:17" s="167" customFormat="1" ht="52.5" customHeight="1">
      <c r="A146" s="231"/>
      <c r="B146" s="168">
        <v>2</v>
      </c>
      <c r="C146" s="225" t="s">
        <v>712</v>
      </c>
      <c r="D146" s="33" t="s">
        <v>155</v>
      </c>
      <c r="E146" s="379"/>
      <c r="F146" s="380"/>
      <c r="G146" s="381"/>
      <c r="H146" s="620"/>
      <c r="I146" s="620"/>
      <c r="J146" s="118" t="s">
        <v>282</v>
      </c>
      <c r="K146" s="118" t="s">
        <v>77</v>
      </c>
      <c r="L146" s="172"/>
      <c r="M146" s="42"/>
      <c r="N146" s="42"/>
      <c r="O146" s="42"/>
      <c r="P146" s="48" t="s">
        <v>20</v>
      </c>
      <c r="Q146" s="166"/>
    </row>
    <row r="147" spans="1:17" s="167" customFormat="1" ht="52.5" customHeight="1">
      <c r="A147" s="232" t="s">
        <v>156</v>
      </c>
      <c r="B147" s="168">
        <v>3</v>
      </c>
      <c r="C147" s="225" t="s">
        <v>713</v>
      </c>
      <c r="D147" s="33" t="s">
        <v>155</v>
      </c>
      <c r="E147" s="379"/>
      <c r="F147" s="380"/>
      <c r="G147" s="381"/>
      <c r="H147" s="620"/>
      <c r="I147" s="620"/>
      <c r="J147" s="204"/>
      <c r="K147" s="172"/>
      <c r="L147" s="118" t="s">
        <v>283</v>
      </c>
      <c r="M147" s="42"/>
      <c r="N147" s="42"/>
      <c r="O147" s="42"/>
      <c r="P147" s="48" t="s">
        <v>20</v>
      </c>
      <c r="Q147" s="166"/>
    </row>
    <row r="148" spans="1:17" s="167" customFormat="1" ht="52.5" customHeight="1">
      <c r="A148" s="231"/>
      <c r="B148" s="168">
        <v>4</v>
      </c>
      <c r="C148" s="226" t="s">
        <v>714</v>
      </c>
      <c r="D148" s="33" t="s">
        <v>155</v>
      </c>
      <c r="E148" s="379"/>
      <c r="F148" s="380"/>
      <c r="G148" s="381"/>
      <c r="H148" s="620"/>
      <c r="I148" s="620"/>
      <c r="J148" s="172"/>
      <c r="K148" s="172"/>
      <c r="L148" s="118" t="s">
        <v>504</v>
      </c>
      <c r="M148" s="42"/>
      <c r="N148" s="42"/>
      <c r="O148" s="42"/>
      <c r="P148" s="48" t="s">
        <v>20</v>
      </c>
      <c r="Q148" s="166"/>
    </row>
    <row r="149" spans="1:17" s="167" customFormat="1" ht="52.5" customHeight="1">
      <c r="A149" s="231"/>
      <c r="B149" s="168">
        <v>5</v>
      </c>
      <c r="C149" s="226" t="s">
        <v>715</v>
      </c>
      <c r="D149" s="33" t="s">
        <v>155</v>
      </c>
      <c r="E149" s="379"/>
      <c r="F149" s="380"/>
      <c r="G149" s="381"/>
      <c r="H149" s="620"/>
      <c r="I149" s="620"/>
      <c r="J149" s="118" t="s">
        <v>284</v>
      </c>
      <c r="K149" s="172"/>
      <c r="L149" s="118" t="s">
        <v>285</v>
      </c>
      <c r="M149" s="42"/>
      <c r="N149" s="42"/>
      <c r="O149" s="42"/>
      <c r="P149" s="48" t="s">
        <v>20</v>
      </c>
      <c r="Q149" s="166"/>
    </row>
    <row r="150" spans="1:17" s="167" customFormat="1" ht="60.75">
      <c r="A150" s="231"/>
      <c r="B150" s="168">
        <v>6</v>
      </c>
      <c r="C150" s="225" t="s">
        <v>716</v>
      </c>
      <c r="D150" s="33" t="s">
        <v>155</v>
      </c>
      <c r="E150" s="379"/>
      <c r="F150" s="380"/>
      <c r="G150" s="381"/>
      <c r="H150" s="621"/>
      <c r="I150" s="621"/>
      <c r="J150" s="173"/>
      <c r="K150" s="173"/>
      <c r="L150" s="118" t="s">
        <v>505</v>
      </c>
      <c r="M150" s="42"/>
      <c r="N150" s="42"/>
      <c r="O150" s="42"/>
      <c r="P150" s="48" t="s">
        <v>20</v>
      </c>
      <c r="Q150" s="166"/>
    </row>
    <row r="151" spans="1:17" s="167" customFormat="1" ht="52.5" customHeight="1">
      <c r="A151" s="230" t="s">
        <v>210</v>
      </c>
      <c r="B151" s="115" t="s">
        <v>207</v>
      </c>
      <c r="C151" s="382" t="s">
        <v>717</v>
      </c>
      <c r="D151" s="383"/>
      <c r="E151" s="383">
        <v>2</v>
      </c>
      <c r="F151" s="383"/>
      <c r="G151" s="384"/>
      <c r="H151" s="609" t="str">
        <f>IF(COUNT(D152:D156)=0,"N/A",SUM(D152:D156)/(COUNT(D152:D156)*2))</f>
        <v>N/A</v>
      </c>
      <c r="I151" s="610" t="str">
        <f>IF(H151="N/A","N/A", IF(H151&gt;=80%,"MET",IF(H151&gt;=50%,"PARTIAL MET","Not Met")))</f>
        <v>N/A</v>
      </c>
      <c r="J151" s="170"/>
      <c r="K151" s="170"/>
      <c r="L151" s="170"/>
      <c r="M151" s="171"/>
      <c r="N151" s="171"/>
      <c r="O151" s="171"/>
      <c r="P151" s="170"/>
      <c r="Q151" s="177"/>
    </row>
    <row r="152" spans="1:17" s="167" customFormat="1" ht="81">
      <c r="A152" s="231"/>
      <c r="B152" s="168">
        <v>1</v>
      </c>
      <c r="C152" s="225" t="s">
        <v>718</v>
      </c>
      <c r="D152" s="33" t="s">
        <v>155</v>
      </c>
      <c r="E152" s="379"/>
      <c r="F152" s="380"/>
      <c r="G152" s="381"/>
      <c r="H152" s="619"/>
      <c r="I152" s="619"/>
      <c r="J152" s="118" t="s">
        <v>506</v>
      </c>
      <c r="K152" s="172"/>
      <c r="L152" s="172"/>
      <c r="M152" s="42"/>
      <c r="N152" s="42"/>
      <c r="O152" s="42"/>
      <c r="P152" s="48" t="s">
        <v>20</v>
      </c>
      <c r="Q152" s="166"/>
    </row>
    <row r="153" spans="1:17" s="167" customFormat="1" ht="52.5" customHeight="1">
      <c r="A153" s="231"/>
      <c r="B153" s="168">
        <v>2</v>
      </c>
      <c r="C153" s="225" t="s">
        <v>719</v>
      </c>
      <c r="D153" s="33" t="s">
        <v>155</v>
      </c>
      <c r="E153" s="379"/>
      <c r="F153" s="380"/>
      <c r="G153" s="381"/>
      <c r="H153" s="620"/>
      <c r="I153" s="620"/>
      <c r="J153" s="118" t="s">
        <v>286</v>
      </c>
      <c r="K153" s="118" t="s">
        <v>77</v>
      </c>
      <c r="L153" s="172"/>
      <c r="M153" s="42"/>
      <c r="N153" s="42"/>
      <c r="O153" s="42"/>
      <c r="P153" s="48" t="s">
        <v>20</v>
      </c>
      <c r="Q153" s="166"/>
    </row>
    <row r="154" spans="1:17" s="167" customFormat="1" ht="52.5" customHeight="1">
      <c r="A154" s="232" t="s">
        <v>156</v>
      </c>
      <c r="B154" s="168">
        <v>3</v>
      </c>
      <c r="C154" s="225" t="s">
        <v>720</v>
      </c>
      <c r="D154" s="33" t="s">
        <v>155</v>
      </c>
      <c r="E154" s="379"/>
      <c r="F154" s="380"/>
      <c r="G154" s="381"/>
      <c r="H154" s="620"/>
      <c r="I154" s="620"/>
      <c r="J154" s="118" t="s">
        <v>38</v>
      </c>
      <c r="K154" s="118"/>
      <c r="L154" s="172"/>
      <c r="M154" s="42"/>
      <c r="N154" s="42"/>
      <c r="O154" s="42"/>
      <c r="P154" s="48" t="s">
        <v>20</v>
      </c>
      <c r="Q154" s="166"/>
    </row>
    <row r="155" spans="1:17" s="167" customFormat="1" ht="52.5" customHeight="1">
      <c r="A155" s="231"/>
      <c r="B155" s="168">
        <v>4</v>
      </c>
      <c r="C155" s="225" t="s">
        <v>721</v>
      </c>
      <c r="D155" s="33" t="s">
        <v>155</v>
      </c>
      <c r="E155" s="379"/>
      <c r="F155" s="380"/>
      <c r="G155" s="381"/>
      <c r="H155" s="620"/>
      <c r="I155" s="620"/>
      <c r="J155" s="118" t="s">
        <v>287</v>
      </c>
      <c r="K155" s="118" t="s">
        <v>288</v>
      </c>
      <c r="L155" s="172"/>
      <c r="M155" s="42"/>
      <c r="N155" s="42"/>
      <c r="O155" s="42"/>
      <c r="P155" s="48" t="s">
        <v>20</v>
      </c>
      <c r="Q155" s="166"/>
    </row>
    <row r="156" spans="1:17" s="167" customFormat="1" ht="52.5" customHeight="1">
      <c r="A156" s="231"/>
      <c r="B156" s="168">
        <v>5</v>
      </c>
      <c r="C156" s="225" t="s">
        <v>722</v>
      </c>
      <c r="D156" s="33" t="s">
        <v>155</v>
      </c>
      <c r="E156" s="379"/>
      <c r="F156" s="380"/>
      <c r="G156" s="381"/>
      <c r="H156" s="621"/>
      <c r="I156" s="621"/>
      <c r="J156" s="172"/>
      <c r="K156" s="118" t="s">
        <v>23</v>
      </c>
      <c r="L156" s="118" t="s">
        <v>512</v>
      </c>
      <c r="M156" s="42"/>
      <c r="N156" s="42"/>
      <c r="O156" s="42"/>
      <c r="P156" s="48" t="s">
        <v>20</v>
      </c>
      <c r="Q156" s="166"/>
    </row>
    <row r="157" spans="1:17" s="167" customFormat="1" ht="52.5" customHeight="1">
      <c r="A157" s="230" t="s">
        <v>211</v>
      </c>
      <c r="B157" s="115" t="s">
        <v>39</v>
      </c>
      <c r="C157" s="382" t="s">
        <v>723</v>
      </c>
      <c r="D157" s="383"/>
      <c r="E157" s="383"/>
      <c r="F157" s="383"/>
      <c r="G157" s="384"/>
      <c r="H157" s="609" t="str">
        <f>IF(COUNT(D158:D163)=0,"N/A",SUM(D158:D163)/(COUNT(D158:D163)*2))</f>
        <v>N/A</v>
      </c>
      <c r="I157" s="610" t="str">
        <f>IF(H157="N/A","N/A", IF(H157&gt;=80%,"MET",IF(H157&gt;=50%,"PARTIAL MET","Not Met")))</f>
        <v>N/A</v>
      </c>
      <c r="J157" s="170"/>
      <c r="K157" s="170"/>
      <c r="L157" s="170"/>
      <c r="M157" s="171"/>
      <c r="N157" s="171"/>
      <c r="O157" s="171"/>
      <c r="P157" s="170"/>
      <c r="Q157" s="166"/>
    </row>
    <row r="158" spans="1:17" s="167" customFormat="1" ht="52.5" customHeight="1">
      <c r="A158" s="231"/>
      <c r="B158" s="168">
        <v>1</v>
      </c>
      <c r="C158" s="225" t="s">
        <v>724</v>
      </c>
      <c r="D158" s="33" t="s">
        <v>155</v>
      </c>
      <c r="E158" s="379"/>
      <c r="F158" s="380"/>
      <c r="G158" s="381"/>
      <c r="H158" s="631"/>
      <c r="I158" s="631"/>
      <c r="J158" s="118" t="s">
        <v>281</v>
      </c>
      <c r="K158" s="172"/>
      <c r="L158" s="172"/>
      <c r="M158" s="45"/>
      <c r="N158" s="45"/>
      <c r="O158" s="45"/>
      <c r="P158" s="48" t="s">
        <v>20</v>
      </c>
      <c r="Q158" s="166"/>
    </row>
    <row r="159" spans="1:17" s="167" customFormat="1" ht="52.5" customHeight="1">
      <c r="A159" s="231"/>
      <c r="B159" s="168">
        <v>2</v>
      </c>
      <c r="C159" s="225" t="s">
        <v>725</v>
      </c>
      <c r="D159" s="33" t="s">
        <v>155</v>
      </c>
      <c r="E159" s="379"/>
      <c r="F159" s="380"/>
      <c r="G159" s="381"/>
      <c r="H159" s="632"/>
      <c r="I159" s="632"/>
      <c r="J159" s="118" t="s">
        <v>289</v>
      </c>
      <c r="K159" s="172"/>
      <c r="L159" s="172"/>
      <c r="M159" s="45"/>
      <c r="N159" s="46"/>
      <c r="O159" s="46"/>
      <c r="P159" s="48" t="s">
        <v>20</v>
      </c>
      <c r="Q159" s="166"/>
    </row>
    <row r="160" spans="1:17" s="167" customFormat="1" ht="52.5" customHeight="1">
      <c r="A160" s="232" t="s">
        <v>156</v>
      </c>
      <c r="B160" s="168">
        <v>3</v>
      </c>
      <c r="C160" s="225" t="s">
        <v>726</v>
      </c>
      <c r="D160" s="33" t="s">
        <v>155</v>
      </c>
      <c r="E160" s="379"/>
      <c r="F160" s="380"/>
      <c r="G160" s="381"/>
      <c r="H160" s="632"/>
      <c r="I160" s="632"/>
      <c r="J160" s="118" t="s">
        <v>290</v>
      </c>
      <c r="K160" s="118" t="s">
        <v>23</v>
      </c>
      <c r="L160" s="172"/>
      <c r="M160" s="42"/>
      <c r="N160" s="42"/>
      <c r="O160" s="42"/>
      <c r="P160" s="48" t="s">
        <v>20</v>
      </c>
      <c r="Q160" s="166"/>
    </row>
    <row r="161" spans="1:17" s="167" customFormat="1" ht="52.5" customHeight="1">
      <c r="A161" s="231"/>
      <c r="B161" s="168">
        <v>4</v>
      </c>
      <c r="C161" s="225" t="s">
        <v>727</v>
      </c>
      <c r="D161" s="33" t="s">
        <v>155</v>
      </c>
      <c r="E161" s="379"/>
      <c r="F161" s="380"/>
      <c r="G161" s="381"/>
      <c r="H161" s="632"/>
      <c r="I161" s="632"/>
      <c r="J161" s="172"/>
      <c r="K161" s="172"/>
      <c r="L161" s="118" t="s">
        <v>513</v>
      </c>
      <c r="M161" s="45"/>
      <c r="N161" s="45"/>
      <c r="O161" s="45"/>
      <c r="P161" s="48" t="s">
        <v>20</v>
      </c>
      <c r="Q161" s="166"/>
    </row>
    <row r="162" spans="1:17" s="167" customFormat="1" ht="69" customHeight="1">
      <c r="A162" s="231"/>
      <c r="B162" s="168">
        <v>5</v>
      </c>
      <c r="C162" s="225" t="s">
        <v>728</v>
      </c>
      <c r="D162" s="33" t="s">
        <v>155</v>
      </c>
      <c r="E162" s="379"/>
      <c r="F162" s="380"/>
      <c r="G162" s="381"/>
      <c r="H162" s="632"/>
      <c r="I162" s="632"/>
      <c r="J162" s="172"/>
      <c r="K162" s="118" t="s">
        <v>23</v>
      </c>
      <c r="L162" s="118" t="s">
        <v>514</v>
      </c>
      <c r="M162" s="45"/>
      <c r="N162" s="45"/>
      <c r="O162" s="45"/>
      <c r="P162" s="48" t="s">
        <v>20</v>
      </c>
      <c r="Q162" s="166"/>
    </row>
    <row r="163" spans="1:17" s="167" customFormat="1" ht="52.5" customHeight="1">
      <c r="A163" s="231"/>
      <c r="B163" s="168">
        <v>6</v>
      </c>
      <c r="C163" s="225" t="s">
        <v>729</v>
      </c>
      <c r="D163" s="33" t="s">
        <v>155</v>
      </c>
      <c r="E163" s="379"/>
      <c r="F163" s="380"/>
      <c r="G163" s="381"/>
      <c r="H163" s="633"/>
      <c r="I163" s="633"/>
      <c r="J163" s="118" t="s">
        <v>291</v>
      </c>
      <c r="K163" s="172"/>
      <c r="L163" s="172"/>
      <c r="M163" s="45"/>
      <c r="N163" s="45"/>
      <c r="O163" s="45"/>
      <c r="P163" s="48" t="s">
        <v>20</v>
      </c>
      <c r="Q163" s="166"/>
    </row>
    <row r="164" spans="1:17" s="167" customFormat="1" ht="52.5" customHeight="1">
      <c r="A164" s="230" t="s">
        <v>208</v>
      </c>
      <c r="B164" s="115" t="s">
        <v>40</v>
      </c>
      <c r="C164" s="382" t="s">
        <v>730</v>
      </c>
      <c r="D164" s="383"/>
      <c r="E164" s="383"/>
      <c r="F164" s="383"/>
      <c r="G164" s="384"/>
      <c r="H164" s="609" t="str">
        <f>IF(COUNT(D165:D169)=0,"N/A",SUM(D165:D169)/(COUNT(D165:D169)*2))</f>
        <v>N/A</v>
      </c>
      <c r="I164" s="610" t="str">
        <f>IF(H164="N/A","N/A", IF(H164&gt;=80%,"MET",IF(H164&gt;=50%,"PARTIAL MET","Not Met")))</f>
        <v>N/A</v>
      </c>
      <c r="J164" s="170"/>
      <c r="K164" s="170"/>
      <c r="L164" s="170"/>
      <c r="M164" s="171"/>
      <c r="N164" s="171"/>
      <c r="O164" s="171"/>
      <c r="P164" s="170"/>
      <c r="Q164" s="166"/>
    </row>
    <row r="165" spans="1:17" s="167" customFormat="1" ht="52.5" customHeight="1">
      <c r="A165" s="231"/>
      <c r="B165" s="168">
        <v>1</v>
      </c>
      <c r="C165" s="225" t="s">
        <v>731</v>
      </c>
      <c r="D165" s="33" t="s">
        <v>155</v>
      </c>
      <c r="E165" s="379"/>
      <c r="F165" s="380"/>
      <c r="G165" s="381"/>
      <c r="H165" s="631"/>
      <c r="I165" s="631"/>
      <c r="J165" s="118" t="s">
        <v>281</v>
      </c>
      <c r="K165" s="172"/>
      <c r="L165" s="172"/>
      <c r="M165" s="45"/>
      <c r="N165" s="45"/>
      <c r="O165" s="45"/>
      <c r="P165" s="48" t="s">
        <v>20</v>
      </c>
      <c r="Q165" s="166"/>
    </row>
    <row r="166" spans="1:17" s="167" customFormat="1" ht="72.75" customHeight="1">
      <c r="A166" s="231"/>
      <c r="B166" s="168">
        <v>2</v>
      </c>
      <c r="C166" s="225" t="s">
        <v>732</v>
      </c>
      <c r="D166" s="33" t="s">
        <v>155</v>
      </c>
      <c r="E166" s="379"/>
      <c r="F166" s="380"/>
      <c r="G166" s="381"/>
      <c r="H166" s="632"/>
      <c r="I166" s="632"/>
      <c r="J166" s="172" t="s">
        <v>515</v>
      </c>
      <c r="K166" s="172"/>
      <c r="L166" s="118" t="s">
        <v>292</v>
      </c>
      <c r="M166" s="45"/>
      <c r="N166" s="45"/>
      <c r="O166" s="45"/>
      <c r="P166" s="48" t="s">
        <v>20</v>
      </c>
      <c r="Q166" s="166"/>
    </row>
    <row r="167" spans="1:17" s="167" customFormat="1" ht="52.5" customHeight="1">
      <c r="A167" s="232" t="s">
        <v>156</v>
      </c>
      <c r="B167" s="168">
        <v>3</v>
      </c>
      <c r="C167" s="225" t="s">
        <v>733</v>
      </c>
      <c r="D167" s="33" t="s">
        <v>155</v>
      </c>
      <c r="E167" s="379"/>
      <c r="F167" s="380"/>
      <c r="G167" s="381"/>
      <c r="H167" s="632"/>
      <c r="I167" s="632"/>
      <c r="J167" s="172"/>
      <c r="K167" s="118" t="s">
        <v>23</v>
      </c>
      <c r="L167" s="172"/>
      <c r="M167" s="45"/>
      <c r="N167" s="45"/>
      <c r="O167" s="45"/>
      <c r="P167" s="48" t="s">
        <v>20</v>
      </c>
      <c r="Q167" s="166"/>
    </row>
    <row r="168" spans="1:17" s="167" customFormat="1" ht="52.5" customHeight="1">
      <c r="A168" s="231"/>
      <c r="B168" s="168">
        <v>4</v>
      </c>
      <c r="C168" s="225" t="s">
        <v>734</v>
      </c>
      <c r="D168" s="33" t="s">
        <v>155</v>
      </c>
      <c r="E168" s="379"/>
      <c r="F168" s="380"/>
      <c r="G168" s="381"/>
      <c r="H168" s="632"/>
      <c r="I168" s="632"/>
      <c r="J168" s="172"/>
      <c r="K168" s="172"/>
      <c r="L168" s="118" t="s">
        <v>516</v>
      </c>
      <c r="M168" s="45"/>
      <c r="N168" s="45"/>
      <c r="O168" s="45"/>
      <c r="P168" s="48" t="s">
        <v>20</v>
      </c>
      <c r="Q168" s="166"/>
    </row>
    <row r="169" spans="1:17" s="167" customFormat="1" ht="52.5" customHeight="1">
      <c r="A169" s="231"/>
      <c r="B169" s="168">
        <v>5</v>
      </c>
      <c r="C169" s="225" t="s">
        <v>735</v>
      </c>
      <c r="D169" s="33" t="s">
        <v>155</v>
      </c>
      <c r="E169" s="379"/>
      <c r="F169" s="380"/>
      <c r="G169" s="381"/>
      <c r="H169" s="633"/>
      <c r="I169" s="633"/>
      <c r="J169" s="172"/>
      <c r="K169" s="172"/>
      <c r="L169" s="118" t="s">
        <v>293</v>
      </c>
      <c r="M169" s="45"/>
      <c r="N169" s="45"/>
      <c r="O169" s="45"/>
      <c r="P169" s="48" t="s">
        <v>20</v>
      </c>
      <c r="Q169" s="166"/>
    </row>
    <row r="170" spans="1:17" s="167" customFormat="1" ht="52.5" customHeight="1">
      <c r="A170" s="230" t="s">
        <v>212</v>
      </c>
      <c r="B170" s="115" t="s">
        <v>44</v>
      </c>
      <c r="C170" s="382" t="s">
        <v>736</v>
      </c>
      <c r="D170" s="383"/>
      <c r="E170" s="383">
        <v>2</v>
      </c>
      <c r="F170" s="383"/>
      <c r="G170" s="384"/>
      <c r="H170" s="609" t="str">
        <f>IF(COUNT(D171:D176)=0,"N/A",SUM(D171:D176)/(COUNT(D171:D176)*2))</f>
        <v>N/A</v>
      </c>
      <c r="I170" s="610" t="str">
        <f>IF(H170="N/A","N/A", IF(H170&gt;=80%,"MET",IF(H170&gt;=50%,"PARTIAL MET","Not Met")))</f>
        <v>N/A</v>
      </c>
      <c r="J170" s="170"/>
      <c r="K170" s="170"/>
      <c r="L170" s="170"/>
      <c r="M170" s="171"/>
      <c r="N170" s="171"/>
      <c r="O170" s="171"/>
      <c r="P170" s="170"/>
      <c r="Q170" s="178"/>
    </row>
    <row r="171" spans="1:17" s="167" customFormat="1" ht="52.5" customHeight="1">
      <c r="A171" s="231"/>
      <c r="B171" s="168">
        <v>1</v>
      </c>
      <c r="C171" s="225" t="s">
        <v>737</v>
      </c>
      <c r="D171" s="33" t="s">
        <v>155</v>
      </c>
      <c r="E171" s="379"/>
      <c r="F171" s="380"/>
      <c r="G171" s="381"/>
      <c r="H171" s="619"/>
      <c r="I171" s="619"/>
      <c r="J171" s="118" t="s">
        <v>281</v>
      </c>
      <c r="K171" s="172"/>
      <c r="L171" s="172"/>
      <c r="M171" s="45"/>
      <c r="N171" s="45"/>
      <c r="O171" s="45"/>
      <c r="P171" s="48" t="s">
        <v>20</v>
      </c>
      <c r="Q171" s="166"/>
    </row>
    <row r="172" spans="1:17" s="167" customFormat="1" ht="52.5" customHeight="1">
      <c r="A172" s="231"/>
      <c r="B172" s="168">
        <v>2</v>
      </c>
      <c r="C172" s="225" t="s">
        <v>738</v>
      </c>
      <c r="D172" s="33" t="s">
        <v>155</v>
      </c>
      <c r="E172" s="379"/>
      <c r="F172" s="380"/>
      <c r="G172" s="381"/>
      <c r="H172" s="620"/>
      <c r="I172" s="620"/>
      <c r="J172" s="118" t="s">
        <v>294</v>
      </c>
      <c r="K172" s="118" t="s">
        <v>295</v>
      </c>
      <c r="L172" s="172"/>
      <c r="M172" s="45"/>
      <c r="N172" s="45"/>
      <c r="O172" s="45"/>
      <c r="P172" s="48" t="s">
        <v>20</v>
      </c>
      <c r="Q172" s="166"/>
    </row>
    <row r="173" spans="1:17" s="167" customFormat="1" ht="52.5" customHeight="1">
      <c r="A173" s="232" t="s">
        <v>156</v>
      </c>
      <c r="B173" s="168">
        <v>3</v>
      </c>
      <c r="C173" s="225" t="s">
        <v>739</v>
      </c>
      <c r="D173" s="33" t="s">
        <v>155</v>
      </c>
      <c r="E173" s="379"/>
      <c r="F173" s="380"/>
      <c r="G173" s="381"/>
      <c r="H173" s="620"/>
      <c r="I173" s="620"/>
      <c r="J173" s="118" t="s">
        <v>518</v>
      </c>
      <c r="K173" s="118" t="s">
        <v>517</v>
      </c>
      <c r="L173" s="172"/>
      <c r="M173" s="45"/>
      <c r="N173" s="45"/>
      <c r="O173" s="45"/>
      <c r="P173" s="48" t="s">
        <v>20</v>
      </c>
      <c r="Q173" s="166"/>
    </row>
    <row r="174" spans="1:17" s="167" customFormat="1" ht="60.75">
      <c r="A174" s="231"/>
      <c r="B174" s="168">
        <v>4</v>
      </c>
      <c r="C174" s="225" t="s">
        <v>740</v>
      </c>
      <c r="D174" s="33" t="s">
        <v>155</v>
      </c>
      <c r="E174" s="379"/>
      <c r="F174" s="380"/>
      <c r="G174" s="381"/>
      <c r="H174" s="620"/>
      <c r="I174" s="620"/>
      <c r="J174" s="118" t="s">
        <v>519</v>
      </c>
      <c r="K174" s="118" t="s">
        <v>296</v>
      </c>
      <c r="L174" s="118" t="s">
        <v>520</v>
      </c>
      <c r="M174" s="42"/>
      <c r="N174" s="42"/>
      <c r="O174" s="42"/>
      <c r="P174" s="48" t="s">
        <v>20</v>
      </c>
      <c r="Q174" s="166"/>
    </row>
    <row r="175" spans="1:17" s="167" customFormat="1" ht="60.75">
      <c r="A175" s="231"/>
      <c r="B175" s="168">
        <v>5</v>
      </c>
      <c r="C175" s="225" t="s">
        <v>741</v>
      </c>
      <c r="D175" s="33" t="s">
        <v>155</v>
      </c>
      <c r="E175" s="379"/>
      <c r="F175" s="380"/>
      <c r="G175" s="381"/>
      <c r="H175" s="620"/>
      <c r="I175" s="620"/>
      <c r="J175" s="118" t="s">
        <v>297</v>
      </c>
      <c r="K175" s="118" t="s">
        <v>296</v>
      </c>
      <c r="L175" s="118" t="s">
        <v>520</v>
      </c>
      <c r="M175" s="45"/>
      <c r="N175" s="45"/>
      <c r="O175" s="45"/>
      <c r="P175" s="48" t="s">
        <v>20</v>
      </c>
      <c r="Q175" s="166"/>
    </row>
    <row r="176" spans="1:17" s="167" customFormat="1" ht="52.5" customHeight="1">
      <c r="A176" s="231"/>
      <c r="B176" s="168">
        <v>6</v>
      </c>
      <c r="C176" s="225" t="s">
        <v>742</v>
      </c>
      <c r="D176" s="33" t="s">
        <v>155</v>
      </c>
      <c r="E176" s="379"/>
      <c r="F176" s="380"/>
      <c r="G176" s="381"/>
      <c r="H176" s="621"/>
      <c r="I176" s="621"/>
      <c r="J176" s="118" t="s">
        <v>521</v>
      </c>
      <c r="K176" s="172"/>
      <c r="L176" s="118" t="s">
        <v>522</v>
      </c>
      <c r="M176" s="45"/>
      <c r="N176" s="45"/>
      <c r="O176" s="45"/>
      <c r="P176" s="48" t="s">
        <v>20</v>
      </c>
      <c r="Q176" s="166"/>
    </row>
    <row r="177" spans="1:17" s="167" customFormat="1" ht="52.5" customHeight="1">
      <c r="A177" s="230" t="s">
        <v>213</v>
      </c>
      <c r="B177" s="115" t="s">
        <v>45</v>
      </c>
      <c r="C177" s="382" t="s">
        <v>743</v>
      </c>
      <c r="D177" s="383"/>
      <c r="E177" s="383"/>
      <c r="F177" s="383"/>
      <c r="G177" s="384"/>
      <c r="H177" s="609" t="str">
        <f>IF(COUNT(D178:D182)=0,"N/A",SUM(D178:D182)/(COUNT(D178:D182)*2))</f>
        <v>N/A</v>
      </c>
      <c r="I177" s="610" t="str">
        <f>IF(H177="N/A","N/A", IF(H177&gt;=80%,"MET",IF(H177&gt;=50%,"PARTIAL MET","Not Met")))</f>
        <v>N/A</v>
      </c>
      <c r="J177" s="170"/>
      <c r="K177" s="170"/>
      <c r="L177" s="170"/>
      <c r="M177" s="171"/>
      <c r="N177" s="171"/>
      <c r="O177" s="171"/>
      <c r="P177" s="170"/>
      <c r="Q177" s="178"/>
    </row>
    <row r="178" spans="1:17" s="167" customFormat="1" ht="52.5" customHeight="1">
      <c r="A178" s="231"/>
      <c r="B178" s="179">
        <v>1</v>
      </c>
      <c r="C178" s="225" t="s">
        <v>744</v>
      </c>
      <c r="D178" s="33" t="s">
        <v>155</v>
      </c>
      <c r="E178" s="379"/>
      <c r="F178" s="380"/>
      <c r="G178" s="381"/>
      <c r="H178" s="619"/>
      <c r="I178" s="619"/>
      <c r="J178" s="118" t="s">
        <v>281</v>
      </c>
      <c r="K178" s="172"/>
      <c r="L178" s="172"/>
      <c r="M178" s="45"/>
      <c r="N178" s="45"/>
      <c r="O178" s="45"/>
      <c r="P178" s="48" t="s">
        <v>20</v>
      </c>
      <c r="Q178" s="166"/>
    </row>
    <row r="179" spans="1:17" s="167" customFormat="1" ht="52.5" customHeight="1">
      <c r="A179" s="231"/>
      <c r="B179" s="179">
        <v>2</v>
      </c>
      <c r="C179" s="225" t="s">
        <v>745</v>
      </c>
      <c r="D179" s="33" t="s">
        <v>155</v>
      </c>
      <c r="E179" s="379"/>
      <c r="F179" s="380"/>
      <c r="G179" s="381"/>
      <c r="H179" s="620"/>
      <c r="I179" s="620"/>
      <c r="J179" s="118" t="s">
        <v>523</v>
      </c>
      <c r="K179" s="118" t="s">
        <v>525</v>
      </c>
      <c r="L179" s="172"/>
      <c r="M179" s="45"/>
      <c r="N179" s="45"/>
      <c r="O179" s="45"/>
      <c r="P179" s="48" t="s">
        <v>20</v>
      </c>
      <c r="Q179" s="166"/>
    </row>
    <row r="180" spans="1:17" s="167" customFormat="1" ht="52.5" customHeight="1">
      <c r="A180" s="232" t="s">
        <v>156</v>
      </c>
      <c r="B180" s="179">
        <v>3</v>
      </c>
      <c r="C180" s="225" t="s">
        <v>746</v>
      </c>
      <c r="D180" s="33" t="s">
        <v>155</v>
      </c>
      <c r="E180" s="379"/>
      <c r="F180" s="380"/>
      <c r="G180" s="381"/>
      <c r="H180" s="620"/>
      <c r="I180" s="620"/>
      <c r="J180" s="172"/>
      <c r="K180" s="118" t="s">
        <v>526</v>
      </c>
      <c r="L180" s="118" t="s">
        <v>524</v>
      </c>
      <c r="M180" s="45"/>
      <c r="N180" s="45"/>
      <c r="O180" s="45"/>
      <c r="P180" s="48" t="s">
        <v>20</v>
      </c>
      <c r="Q180" s="166"/>
    </row>
    <row r="181" spans="1:17" s="167" customFormat="1" ht="80.25" customHeight="1">
      <c r="A181" s="231"/>
      <c r="B181" s="179">
        <v>4</v>
      </c>
      <c r="C181" s="225" t="s">
        <v>747</v>
      </c>
      <c r="D181" s="33" t="s">
        <v>155</v>
      </c>
      <c r="E181" s="379"/>
      <c r="F181" s="380"/>
      <c r="G181" s="381"/>
      <c r="H181" s="620"/>
      <c r="I181" s="620"/>
      <c r="J181" s="118" t="s">
        <v>298</v>
      </c>
      <c r="K181" s="118" t="s">
        <v>526</v>
      </c>
      <c r="L181" s="172"/>
      <c r="M181" s="45"/>
      <c r="N181" s="45"/>
      <c r="O181" s="45"/>
      <c r="P181" s="48" t="s">
        <v>20</v>
      </c>
      <c r="Q181" s="166"/>
    </row>
    <row r="182" spans="1:17" s="167" customFormat="1" ht="52.5" customHeight="1">
      <c r="A182" s="231"/>
      <c r="B182" s="179">
        <v>5</v>
      </c>
      <c r="C182" s="225" t="s">
        <v>748</v>
      </c>
      <c r="D182" s="33" t="s">
        <v>155</v>
      </c>
      <c r="E182" s="379"/>
      <c r="F182" s="380"/>
      <c r="G182" s="381"/>
      <c r="H182" s="621"/>
      <c r="I182" s="621"/>
      <c r="J182" s="118" t="s">
        <v>299</v>
      </c>
      <c r="K182" s="172"/>
      <c r="L182" s="118" t="s">
        <v>527</v>
      </c>
      <c r="M182" s="45"/>
      <c r="N182" s="45"/>
      <c r="O182" s="45"/>
      <c r="P182" s="48" t="s">
        <v>20</v>
      </c>
      <c r="Q182" s="166"/>
    </row>
    <row r="183" spans="1:17" s="167" customFormat="1" ht="52.5" customHeight="1">
      <c r="A183" s="230" t="s">
        <v>214</v>
      </c>
      <c r="B183" s="115" t="s">
        <v>28</v>
      </c>
      <c r="C183" s="382" t="s">
        <v>749</v>
      </c>
      <c r="D183" s="383"/>
      <c r="E183" s="383"/>
      <c r="F183" s="383"/>
      <c r="G183" s="384"/>
      <c r="H183" s="609" t="str">
        <f>IF(COUNT(D184:D187)=0,"N/A",SUM(D184:D187)/(COUNT(D184:D187)*2))</f>
        <v>N/A</v>
      </c>
      <c r="I183" s="609" t="str">
        <f>IF(H183="N/A","N/A", IF(H183&gt;=80%,"MET",IF(H183&gt;=50%,"PARTIAL MET","Not Met")))</f>
        <v>N/A</v>
      </c>
      <c r="J183" s="180"/>
      <c r="K183" s="180"/>
      <c r="L183" s="180"/>
      <c r="M183" s="181"/>
      <c r="N183" s="181"/>
      <c r="O183" s="181"/>
      <c r="P183" s="181"/>
      <c r="Q183" s="166"/>
    </row>
    <row r="184" spans="1:17" s="167" customFormat="1" ht="52.5" customHeight="1">
      <c r="A184" s="231"/>
      <c r="B184" s="182">
        <v>1</v>
      </c>
      <c r="C184" s="225" t="s">
        <v>750</v>
      </c>
      <c r="D184" s="33" t="s">
        <v>155</v>
      </c>
      <c r="E184" s="379"/>
      <c r="F184" s="380"/>
      <c r="G184" s="381"/>
      <c r="H184" s="619"/>
      <c r="I184" s="619"/>
      <c r="J184" s="118" t="s">
        <v>242</v>
      </c>
      <c r="K184" s="172"/>
      <c r="L184" s="172"/>
      <c r="M184" s="45"/>
      <c r="N184" s="45"/>
      <c r="O184" s="45"/>
      <c r="P184" s="48" t="s">
        <v>20</v>
      </c>
      <c r="Q184" s="166"/>
    </row>
    <row r="185" spans="1:17" s="167" customFormat="1" ht="52.5" customHeight="1">
      <c r="A185" s="232" t="s">
        <v>156</v>
      </c>
      <c r="B185" s="179">
        <v>2</v>
      </c>
      <c r="C185" s="225" t="s">
        <v>751</v>
      </c>
      <c r="D185" s="33" t="s">
        <v>155</v>
      </c>
      <c r="E185" s="379"/>
      <c r="F185" s="380"/>
      <c r="G185" s="381"/>
      <c r="H185" s="620"/>
      <c r="I185" s="620"/>
      <c r="J185" s="172"/>
      <c r="K185" s="118" t="s">
        <v>499</v>
      </c>
      <c r="L185" s="172"/>
      <c r="M185" s="45"/>
      <c r="N185" s="45"/>
      <c r="O185" s="45"/>
      <c r="P185" s="48" t="s">
        <v>20</v>
      </c>
      <c r="Q185" s="166"/>
    </row>
    <row r="186" spans="1:17" s="167" customFormat="1" ht="52.5" customHeight="1">
      <c r="A186" s="231"/>
      <c r="B186" s="179">
        <v>3</v>
      </c>
      <c r="C186" s="225" t="s">
        <v>752</v>
      </c>
      <c r="D186" s="33" t="s">
        <v>155</v>
      </c>
      <c r="E186" s="379"/>
      <c r="F186" s="380"/>
      <c r="G186" s="381"/>
      <c r="H186" s="620"/>
      <c r="I186" s="620"/>
      <c r="J186" s="118" t="s">
        <v>507</v>
      </c>
      <c r="K186" s="172"/>
      <c r="L186" s="118" t="s">
        <v>246</v>
      </c>
      <c r="M186" s="45"/>
      <c r="N186" s="45"/>
      <c r="O186" s="45"/>
      <c r="P186" s="48" t="s">
        <v>20</v>
      </c>
      <c r="Q186" s="166"/>
    </row>
    <row r="187" spans="1:17" s="167" customFormat="1" ht="52.5" customHeight="1">
      <c r="A187" s="231"/>
      <c r="B187" s="183">
        <v>4</v>
      </c>
      <c r="C187" s="225" t="s">
        <v>753</v>
      </c>
      <c r="D187" s="33" t="s">
        <v>155</v>
      </c>
      <c r="E187" s="379"/>
      <c r="F187" s="380"/>
      <c r="G187" s="381"/>
      <c r="H187" s="621"/>
      <c r="I187" s="621"/>
      <c r="J187" s="118" t="s">
        <v>245</v>
      </c>
      <c r="K187" s="172"/>
      <c r="L187" s="118" t="s">
        <v>248</v>
      </c>
      <c r="M187" s="45"/>
      <c r="N187" s="45"/>
      <c r="O187" s="45"/>
      <c r="P187" s="48" t="s">
        <v>20</v>
      </c>
      <c r="Q187" s="166"/>
    </row>
    <row r="188" spans="1:17" ht="50.25" customHeight="1">
      <c r="A188" s="221"/>
      <c r="D188" s="185"/>
      <c r="H188" s="512" t="s">
        <v>145</v>
      </c>
      <c r="I188" s="513"/>
      <c r="J188" s="186"/>
      <c r="Q188"/>
    </row>
    <row r="189" spans="1:17">
      <c r="A189" s="221"/>
      <c r="D189" s="185"/>
      <c r="H189" s="376" t="e">
        <f>AVERAGE(H12:H187)</f>
        <v>#DIV/0!</v>
      </c>
      <c r="I189" s="377"/>
      <c r="Q189"/>
    </row>
    <row r="190" spans="1:17">
      <c r="A190" s="221"/>
      <c r="Q190"/>
    </row>
    <row r="191" spans="1:17">
      <c r="A191" s="221"/>
      <c r="Q191"/>
    </row>
    <row r="192" spans="1:17">
      <c r="A192" s="221"/>
      <c r="Q192"/>
    </row>
    <row r="193" spans="1:17">
      <c r="A193" s="221"/>
      <c r="Q193"/>
    </row>
    <row r="194" spans="1:17">
      <c r="A194" s="221"/>
      <c r="Q194"/>
    </row>
    <row r="195" spans="1:17">
      <c r="A195" s="221"/>
      <c r="Q195"/>
    </row>
    <row r="196" spans="1:17">
      <c r="A196" s="221"/>
      <c r="Q196"/>
    </row>
    <row r="197" spans="1:17">
      <c r="A197" s="221"/>
      <c r="Q197"/>
    </row>
    <row r="198" spans="1:17">
      <c r="A198" s="221"/>
      <c r="Q198"/>
    </row>
    <row r="199" spans="1:17">
      <c r="A199" s="221"/>
      <c r="Q199"/>
    </row>
    <row r="200" spans="1:17">
      <c r="A200" s="221"/>
      <c r="Q200"/>
    </row>
    <row r="201" spans="1:17">
      <c r="A201" s="221"/>
      <c r="Q201"/>
    </row>
    <row r="202" spans="1:17">
      <c r="A202" s="221"/>
      <c r="Q202"/>
    </row>
    <row r="203" spans="1:17">
      <c r="A203" s="221"/>
      <c r="Q203"/>
    </row>
    <row r="204" spans="1:17">
      <c r="A204" s="221"/>
      <c r="Q204"/>
    </row>
    <row r="205" spans="1:17">
      <c r="A205" s="221"/>
      <c r="Q205"/>
    </row>
    <row r="206" spans="1:17">
      <c r="A206" s="221"/>
      <c r="Q206"/>
    </row>
    <row r="207" spans="1:17">
      <c r="A207" s="221"/>
      <c r="Q207"/>
    </row>
    <row r="208" spans="1:17">
      <c r="A208" s="221"/>
      <c r="Q208"/>
    </row>
    <row r="209" spans="1:17">
      <c r="A209" s="221"/>
      <c r="Q209"/>
    </row>
    <row r="210" spans="1:17">
      <c r="A210" s="221"/>
      <c r="Q210"/>
    </row>
    <row r="211" spans="1:17">
      <c r="A211" s="221"/>
      <c r="Q211"/>
    </row>
    <row r="212" spans="1:17">
      <c r="A212" s="221"/>
      <c r="Q212"/>
    </row>
    <row r="213" spans="1:17">
      <c r="A213" s="221"/>
      <c r="Q213"/>
    </row>
    <row r="214" spans="1:17">
      <c r="A214" s="221"/>
      <c r="Q214"/>
    </row>
    <row r="215" spans="1:17">
      <c r="A215" s="221"/>
      <c r="Q215"/>
    </row>
    <row r="216" spans="1:17">
      <c r="A216" s="221"/>
      <c r="Q216"/>
    </row>
    <row r="217" spans="1:17">
      <c r="A217" s="221"/>
      <c r="Q217"/>
    </row>
    <row r="218" spans="1:17">
      <c r="A218" s="221"/>
      <c r="Q218"/>
    </row>
    <row r="219" spans="1:17">
      <c r="A219" s="221"/>
      <c r="Q219"/>
    </row>
    <row r="220" spans="1:17">
      <c r="A220" s="221"/>
      <c r="Q220"/>
    </row>
    <row r="221" spans="1:17">
      <c r="A221" s="221"/>
      <c r="Q221"/>
    </row>
    <row r="222" spans="1:17">
      <c r="A222" s="221"/>
      <c r="Q222"/>
    </row>
    <row r="223" spans="1:17">
      <c r="A223" s="221"/>
      <c r="Q223"/>
    </row>
    <row r="224" spans="1:17">
      <c r="A224" s="221"/>
      <c r="Q224"/>
    </row>
    <row r="225" spans="1:17">
      <c r="A225" s="221"/>
      <c r="Q225"/>
    </row>
    <row r="226" spans="1:17">
      <c r="A226" s="221"/>
      <c r="Q226"/>
    </row>
    <row r="227" spans="1:17">
      <c r="A227" s="221"/>
      <c r="Q227"/>
    </row>
    <row r="228" spans="1:17">
      <c r="A228" s="221"/>
      <c r="Q228"/>
    </row>
    <row r="229" spans="1:17">
      <c r="A229" s="221"/>
      <c r="Q229"/>
    </row>
    <row r="230" spans="1:17">
      <c r="A230" s="221"/>
      <c r="Q230"/>
    </row>
    <row r="231" spans="1:17">
      <c r="A231" s="221"/>
      <c r="Q231"/>
    </row>
    <row r="232" spans="1:17">
      <c r="A232" s="221"/>
      <c r="Q232"/>
    </row>
    <row r="233" spans="1:17">
      <c r="A233" s="221"/>
      <c r="Q233"/>
    </row>
    <row r="234" spans="1:17">
      <c r="A234" s="221"/>
      <c r="Q234"/>
    </row>
    <row r="235" spans="1:17">
      <c r="A235" s="221"/>
      <c r="Q235"/>
    </row>
    <row r="236" spans="1:17">
      <c r="A236" s="221"/>
      <c r="Q236"/>
    </row>
    <row r="237" spans="1:17">
      <c r="A237" s="221"/>
      <c r="Q237"/>
    </row>
    <row r="238" spans="1:17">
      <c r="A238" s="221"/>
      <c r="Q238"/>
    </row>
    <row r="239" spans="1:17">
      <c r="A239" s="221"/>
      <c r="Q239"/>
    </row>
    <row r="240" spans="1:17">
      <c r="A240" s="221"/>
      <c r="Q240"/>
    </row>
    <row r="241" spans="1:17">
      <c r="A241" s="221"/>
      <c r="Q241"/>
    </row>
    <row r="242" spans="1:17">
      <c r="A242" s="221"/>
      <c r="Q242"/>
    </row>
    <row r="243" spans="1:17">
      <c r="A243" s="221"/>
      <c r="Q243"/>
    </row>
    <row r="244" spans="1:17">
      <c r="A244" s="221"/>
      <c r="Q244"/>
    </row>
    <row r="245" spans="1:17">
      <c r="A245" s="221"/>
      <c r="Q245"/>
    </row>
    <row r="246" spans="1:17">
      <c r="A246" s="221"/>
      <c r="Q246"/>
    </row>
    <row r="247" spans="1:17">
      <c r="A247" s="221"/>
      <c r="Q247"/>
    </row>
    <row r="248" spans="1:17">
      <c r="A248" s="221"/>
      <c r="Q248"/>
    </row>
    <row r="249" spans="1:17">
      <c r="A249" s="221"/>
      <c r="Q249"/>
    </row>
    <row r="250" spans="1:17">
      <c r="A250" s="221"/>
      <c r="Q250"/>
    </row>
    <row r="251" spans="1:17">
      <c r="A251" s="221"/>
      <c r="Q251"/>
    </row>
    <row r="252" spans="1:17">
      <c r="A252" s="221"/>
      <c r="Q252"/>
    </row>
    <row r="253" spans="1:17">
      <c r="A253" s="221"/>
      <c r="Q253"/>
    </row>
    <row r="254" spans="1:17">
      <c r="A254" s="221"/>
      <c r="Q254"/>
    </row>
    <row r="255" spans="1:17">
      <c r="A255" s="221"/>
      <c r="Q255"/>
    </row>
    <row r="256" spans="1:17">
      <c r="A256" s="221"/>
      <c r="Q256"/>
    </row>
    <row r="257" spans="1:17">
      <c r="A257" s="221"/>
      <c r="Q257"/>
    </row>
    <row r="258" spans="1:17">
      <c r="A258" s="221"/>
      <c r="Q258"/>
    </row>
    <row r="259" spans="1:17">
      <c r="A259" s="221"/>
      <c r="Q259"/>
    </row>
    <row r="260" spans="1:17">
      <c r="A260" s="221"/>
      <c r="Q260"/>
    </row>
    <row r="261" spans="1:17">
      <c r="A261" s="221"/>
      <c r="Q261"/>
    </row>
    <row r="262" spans="1:17">
      <c r="A262" s="221"/>
      <c r="Q262"/>
    </row>
    <row r="263" spans="1:17">
      <c r="A263" s="221"/>
      <c r="Q263"/>
    </row>
    <row r="264" spans="1:17">
      <c r="A264" s="221"/>
      <c r="Q264"/>
    </row>
    <row r="265" spans="1:17">
      <c r="A265" s="221"/>
      <c r="Q265"/>
    </row>
    <row r="266" spans="1:17">
      <c r="A266" s="221"/>
      <c r="Q266"/>
    </row>
    <row r="267" spans="1:17">
      <c r="A267" s="221"/>
      <c r="Q267"/>
    </row>
    <row r="268" spans="1:17">
      <c r="A268" s="221"/>
      <c r="Q268"/>
    </row>
    <row r="269" spans="1:17">
      <c r="A269" s="221"/>
      <c r="Q269"/>
    </row>
    <row r="270" spans="1:17">
      <c r="A270" s="221"/>
      <c r="Q270"/>
    </row>
    <row r="271" spans="1:17">
      <c r="A271" s="221"/>
      <c r="Q271"/>
    </row>
    <row r="272" spans="1:17">
      <c r="A272" s="221"/>
      <c r="Q272"/>
    </row>
    <row r="273" spans="1:17">
      <c r="A273" s="221"/>
      <c r="Q273"/>
    </row>
    <row r="274" spans="1:17">
      <c r="A274" s="221"/>
      <c r="Q274"/>
    </row>
    <row r="275" spans="1:17">
      <c r="A275" s="221"/>
      <c r="Q275"/>
    </row>
    <row r="276" spans="1:17">
      <c r="A276" s="221"/>
      <c r="Q276"/>
    </row>
    <row r="277" spans="1:17">
      <c r="A277" s="221"/>
      <c r="Q277"/>
    </row>
    <row r="278" spans="1:17">
      <c r="A278" s="221"/>
      <c r="Q278"/>
    </row>
    <row r="279" spans="1:17">
      <c r="A279" s="221"/>
      <c r="Q279"/>
    </row>
    <row r="280" spans="1:17">
      <c r="A280" s="221"/>
      <c r="Q280"/>
    </row>
    <row r="281" spans="1:17">
      <c r="A281" s="221"/>
      <c r="Q281"/>
    </row>
    <row r="282" spans="1:17">
      <c r="A282" s="221"/>
      <c r="Q282"/>
    </row>
    <row r="283" spans="1:17">
      <c r="A283" s="221"/>
      <c r="Q283"/>
    </row>
    <row r="284" spans="1:17">
      <c r="A284" s="221"/>
      <c r="Q284"/>
    </row>
    <row r="285" spans="1:17">
      <c r="A285" s="221"/>
      <c r="Q285"/>
    </row>
    <row r="286" spans="1:17">
      <c r="A286" s="221"/>
      <c r="Q286"/>
    </row>
    <row r="287" spans="1:17">
      <c r="A287" s="221"/>
      <c r="Q287"/>
    </row>
    <row r="288" spans="1:17">
      <c r="A288" s="221"/>
      <c r="Q288"/>
    </row>
    <row r="289" spans="1:17">
      <c r="A289" s="221"/>
      <c r="Q289"/>
    </row>
    <row r="290" spans="1:17">
      <c r="A290" s="221"/>
      <c r="Q290"/>
    </row>
    <row r="291" spans="1:17">
      <c r="A291" s="221"/>
      <c r="Q291"/>
    </row>
    <row r="292" spans="1:17">
      <c r="A292" s="221"/>
      <c r="Q292"/>
    </row>
    <row r="293" spans="1:17">
      <c r="A293" s="221"/>
      <c r="Q293"/>
    </row>
    <row r="294" spans="1:17">
      <c r="A294" s="221"/>
      <c r="Q294"/>
    </row>
    <row r="295" spans="1:17">
      <c r="A295" s="221"/>
      <c r="Q295"/>
    </row>
    <row r="296" spans="1:17">
      <c r="A296" s="221"/>
      <c r="Q296"/>
    </row>
    <row r="297" spans="1:17">
      <c r="A297" s="221"/>
      <c r="Q297"/>
    </row>
    <row r="298" spans="1:17">
      <c r="A298" s="221"/>
      <c r="Q298"/>
    </row>
    <row r="299" spans="1:17">
      <c r="A299" s="221"/>
      <c r="Q299"/>
    </row>
    <row r="300" spans="1:17">
      <c r="A300" s="221"/>
      <c r="Q300"/>
    </row>
    <row r="301" spans="1:17">
      <c r="A301" s="221"/>
      <c r="Q301"/>
    </row>
    <row r="302" spans="1:17">
      <c r="A302" s="221"/>
      <c r="Q302"/>
    </row>
    <row r="303" spans="1:17">
      <c r="A303" s="221"/>
      <c r="Q303"/>
    </row>
    <row r="304" spans="1:17">
      <c r="A304" s="221"/>
      <c r="Q304"/>
    </row>
    <row r="305" spans="1:17">
      <c r="A305" s="221"/>
      <c r="Q305"/>
    </row>
    <row r="306" spans="1:17">
      <c r="A306" s="221"/>
      <c r="Q306"/>
    </row>
    <row r="307" spans="1:17">
      <c r="A307" s="221"/>
      <c r="Q307"/>
    </row>
    <row r="308" spans="1:17">
      <c r="A308" s="221"/>
      <c r="Q308"/>
    </row>
    <row r="309" spans="1:17">
      <c r="A309" s="221"/>
      <c r="Q309"/>
    </row>
    <row r="310" spans="1:17">
      <c r="A310" s="221"/>
      <c r="Q310"/>
    </row>
    <row r="311" spans="1:17">
      <c r="A311" s="221"/>
      <c r="Q311"/>
    </row>
    <row r="312" spans="1:17">
      <c r="A312" s="221"/>
      <c r="Q312"/>
    </row>
    <row r="313" spans="1:17">
      <c r="A313" s="221"/>
      <c r="Q313"/>
    </row>
    <row r="314" spans="1:17">
      <c r="A314" s="221"/>
      <c r="Q314"/>
    </row>
    <row r="315" spans="1:17">
      <c r="A315" s="221"/>
      <c r="Q315"/>
    </row>
    <row r="316" spans="1:17">
      <c r="A316" s="221"/>
      <c r="Q316"/>
    </row>
    <row r="317" spans="1:17">
      <c r="A317" s="221"/>
      <c r="Q317"/>
    </row>
    <row r="318" spans="1:17">
      <c r="A318" s="221"/>
      <c r="Q318"/>
    </row>
    <row r="319" spans="1:17">
      <c r="A319" s="221"/>
      <c r="Q319"/>
    </row>
    <row r="320" spans="1:17">
      <c r="A320" s="221"/>
      <c r="Q320"/>
    </row>
    <row r="321" spans="1:17">
      <c r="A321" s="221"/>
      <c r="Q321"/>
    </row>
    <row r="322" spans="1:17">
      <c r="A322" s="221"/>
      <c r="Q322"/>
    </row>
    <row r="323" spans="1:17">
      <c r="A323" s="221"/>
      <c r="Q323"/>
    </row>
    <row r="324" spans="1:17">
      <c r="A324" s="221"/>
      <c r="Q324"/>
    </row>
    <row r="325" spans="1:17">
      <c r="A325" s="221"/>
      <c r="Q325"/>
    </row>
    <row r="326" spans="1:17">
      <c r="A326" s="221"/>
      <c r="Q326"/>
    </row>
    <row r="327" spans="1:17">
      <c r="A327" s="221"/>
      <c r="Q327"/>
    </row>
    <row r="328" spans="1:17">
      <c r="A328" s="221"/>
      <c r="Q328"/>
    </row>
    <row r="329" spans="1:17">
      <c r="A329" s="221"/>
      <c r="Q329"/>
    </row>
    <row r="330" spans="1:17">
      <c r="A330" s="221"/>
      <c r="Q330"/>
    </row>
    <row r="331" spans="1:17">
      <c r="A331" s="221"/>
      <c r="Q331"/>
    </row>
    <row r="332" spans="1:17">
      <c r="A332" s="221"/>
      <c r="Q332"/>
    </row>
    <row r="333" spans="1:17">
      <c r="A333" s="221"/>
      <c r="Q333"/>
    </row>
    <row r="334" spans="1:17">
      <c r="A334" s="221"/>
      <c r="Q334"/>
    </row>
    <row r="335" spans="1:17">
      <c r="A335" s="221"/>
      <c r="Q335"/>
    </row>
    <row r="336" spans="1:17">
      <c r="A336" s="221"/>
      <c r="Q336"/>
    </row>
    <row r="337" spans="1:17">
      <c r="A337" s="221"/>
      <c r="Q337"/>
    </row>
    <row r="338" spans="1:17">
      <c r="A338" s="221"/>
      <c r="Q338"/>
    </row>
    <row r="339" spans="1:17">
      <c r="A339" s="221"/>
      <c r="Q339"/>
    </row>
    <row r="340" spans="1:17">
      <c r="A340" s="221"/>
      <c r="Q340"/>
    </row>
    <row r="341" spans="1:17">
      <c r="A341" s="221"/>
      <c r="Q341"/>
    </row>
    <row r="342" spans="1:17">
      <c r="A342" s="221"/>
      <c r="Q342"/>
    </row>
    <row r="343" spans="1:17">
      <c r="A343" s="221"/>
      <c r="Q343"/>
    </row>
  </sheetData>
  <sheetProtection algorithmName="SHA-512" hashValue="LhJ/6Qd45qiM40DiWhEmfXk9omtfeGBrK8oFT8B50ElRCr/EdD+o3D6iz9tTXKoSnQIX1xZhDrSWAUM2sdQSTQ==" saltValue="2d5FoLSdhmNfsxfLRnfBaQ==" spinCount="100000" sheet="1" selectLockedCells="1"/>
  <mergeCells count="245">
    <mergeCell ref="C42:G42"/>
    <mergeCell ref="C35:G35"/>
    <mergeCell ref="E187:G187"/>
    <mergeCell ref="E186:G186"/>
    <mergeCell ref="E185:G185"/>
    <mergeCell ref="E162:G162"/>
    <mergeCell ref="E156:G156"/>
    <mergeCell ref="E142:G142"/>
    <mergeCell ref="E117:G117"/>
    <mergeCell ref="E96:G96"/>
    <mergeCell ref="E163:G163"/>
    <mergeCell ref="C164:G164"/>
    <mergeCell ref="E165:G165"/>
    <mergeCell ref="E166:G166"/>
    <mergeCell ref="C157:G157"/>
    <mergeCell ref="C183:G183"/>
    <mergeCell ref="E136:G136"/>
    <mergeCell ref="C137:G137"/>
    <mergeCell ref="E138:G138"/>
    <mergeCell ref="E139:G139"/>
    <mergeCell ref="E158:G158"/>
    <mergeCell ref="E159:G159"/>
    <mergeCell ref="E160:G160"/>
    <mergeCell ref="E161:G161"/>
    <mergeCell ref="E155:G155"/>
    <mergeCell ref="E154:G154"/>
    <mergeCell ref="E182:G182"/>
    <mergeCell ref="E184:G184"/>
    <mergeCell ref="C177:G177"/>
    <mergeCell ref="E167:G167"/>
    <mergeCell ref="E168:G168"/>
    <mergeCell ref="E169:G169"/>
    <mergeCell ref="C170:G170"/>
    <mergeCell ref="E178:G178"/>
    <mergeCell ref="E179:G179"/>
    <mergeCell ref="E180:G180"/>
    <mergeCell ref="E181:G181"/>
    <mergeCell ref="E171:G171"/>
    <mergeCell ref="E172:G172"/>
    <mergeCell ref="E173:G173"/>
    <mergeCell ref="E174:G174"/>
    <mergeCell ref="E175:G175"/>
    <mergeCell ref="E176:G176"/>
    <mergeCell ref="E153:G153"/>
    <mergeCell ref="E152:G152"/>
    <mergeCell ref="E140:G140"/>
    <mergeCell ref="E141:G141"/>
    <mergeCell ref="E143:G143"/>
    <mergeCell ref="C144:G144"/>
    <mergeCell ref="E146:G146"/>
    <mergeCell ref="E147:G147"/>
    <mergeCell ref="C107:G107"/>
    <mergeCell ref="E133:G133"/>
    <mergeCell ref="E134:G134"/>
    <mergeCell ref="E135:G135"/>
    <mergeCell ref="E121:G121"/>
    <mergeCell ref="E122:G122"/>
    <mergeCell ref="E123:G123"/>
    <mergeCell ref="E124:G124"/>
    <mergeCell ref="C125:G125"/>
    <mergeCell ref="C131:G131"/>
    <mergeCell ref="E132:G132"/>
    <mergeCell ref="E148:G148"/>
    <mergeCell ref="E149:G149"/>
    <mergeCell ref="E150:G150"/>
    <mergeCell ref="C151:G151"/>
    <mergeCell ref="E145:G145"/>
    <mergeCell ref="E93:G93"/>
    <mergeCell ref="E94:G94"/>
    <mergeCell ref="E95:G95"/>
    <mergeCell ref="E71:G71"/>
    <mergeCell ref="E130:G130"/>
    <mergeCell ref="E129:G129"/>
    <mergeCell ref="E128:G128"/>
    <mergeCell ref="E127:G127"/>
    <mergeCell ref="E126:G126"/>
    <mergeCell ref="C119:G119"/>
    <mergeCell ref="C113:G113"/>
    <mergeCell ref="E118:G118"/>
    <mergeCell ref="E116:G116"/>
    <mergeCell ref="E115:G115"/>
    <mergeCell ref="E114:G114"/>
    <mergeCell ref="E108:G108"/>
    <mergeCell ref="C102:G102"/>
    <mergeCell ref="E103:G103"/>
    <mergeCell ref="E104:G104"/>
    <mergeCell ref="E105:G105"/>
    <mergeCell ref="E106:G106"/>
    <mergeCell ref="E82:G82"/>
    <mergeCell ref="E81:G81"/>
    <mergeCell ref="E120:G120"/>
    <mergeCell ref="E80:G80"/>
    <mergeCell ref="E74:G74"/>
    <mergeCell ref="E73:G73"/>
    <mergeCell ref="E72:G72"/>
    <mergeCell ref="N70:P70"/>
    <mergeCell ref="E109:G109"/>
    <mergeCell ref="E110:G110"/>
    <mergeCell ref="E111:G111"/>
    <mergeCell ref="E112:G112"/>
    <mergeCell ref="E83:G83"/>
    <mergeCell ref="C84:G84"/>
    <mergeCell ref="E85:G85"/>
    <mergeCell ref="E86:G86"/>
    <mergeCell ref="E87:G87"/>
    <mergeCell ref="E89:G89"/>
    <mergeCell ref="E90:G90"/>
    <mergeCell ref="C91:G91"/>
    <mergeCell ref="E92:G92"/>
    <mergeCell ref="E100:G100"/>
    <mergeCell ref="E99:G99"/>
    <mergeCell ref="E98:G98"/>
    <mergeCell ref="E101:G101"/>
    <mergeCell ref="C97:G97"/>
    <mergeCell ref="E88:G88"/>
    <mergeCell ref="C70:G70"/>
    <mergeCell ref="C65:G65"/>
    <mergeCell ref="N65:P65"/>
    <mergeCell ref="E61:G61"/>
    <mergeCell ref="E62:G62"/>
    <mergeCell ref="E76:G76"/>
    <mergeCell ref="C77:G77"/>
    <mergeCell ref="E78:G78"/>
    <mergeCell ref="E79:G79"/>
    <mergeCell ref="E75:G75"/>
    <mergeCell ref="M60:P60"/>
    <mergeCell ref="N48:P48"/>
    <mergeCell ref="E56:G56"/>
    <mergeCell ref="E55:G55"/>
    <mergeCell ref="E63:G63"/>
    <mergeCell ref="E64:G64"/>
    <mergeCell ref="C48:G48"/>
    <mergeCell ref="E57:G57"/>
    <mergeCell ref="E44:G44"/>
    <mergeCell ref="E45:G45"/>
    <mergeCell ref="E49:G49"/>
    <mergeCell ref="E50:G50"/>
    <mergeCell ref="E51:G51"/>
    <mergeCell ref="E52:G52"/>
    <mergeCell ref="E53:G53"/>
    <mergeCell ref="C54:G54"/>
    <mergeCell ref="E58:G58"/>
    <mergeCell ref="E40:G40"/>
    <mergeCell ref="E41:G41"/>
    <mergeCell ref="N18:P18"/>
    <mergeCell ref="E19:G19"/>
    <mergeCell ref="E20:G20"/>
    <mergeCell ref="C24:G24"/>
    <mergeCell ref="E25:G25"/>
    <mergeCell ref="E26:G26"/>
    <mergeCell ref="E27:G27"/>
    <mergeCell ref="E28:G28"/>
    <mergeCell ref="E32:G32"/>
    <mergeCell ref="E33:G33"/>
    <mergeCell ref="E34:G34"/>
    <mergeCell ref="E30:G30"/>
    <mergeCell ref="E31:G31"/>
    <mergeCell ref="C18:G18"/>
    <mergeCell ref="E23:G23"/>
    <mergeCell ref="H25:H28"/>
    <mergeCell ref="I25:I28"/>
    <mergeCell ref="N42:P42"/>
    <mergeCell ref="E46:G46"/>
    <mergeCell ref="E47:G47"/>
    <mergeCell ref="N35:P35"/>
    <mergeCell ref="C29:G29"/>
    <mergeCell ref="C12:G12"/>
    <mergeCell ref="H19:H23"/>
    <mergeCell ref="B2:P2"/>
    <mergeCell ref="C3:O3"/>
    <mergeCell ref="C10:C11"/>
    <mergeCell ref="D10:D11"/>
    <mergeCell ref="E10:G11"/>
    <mergeCell ref="E21:G21"/>
    <mergeCell ref="E22:G22"/>
    <mergeCell ref="B10:B11"/>
    <mergeCell ref="H5:K5"/>
    <mergeCell ref="H6:K6"/>
    <mergeCell ref="H7:K7"/>
    <mergeCell ref="H8:K8"/>
    <mergeCell ref="H9:K9"/>
    <mergeCell ref="E36:G36"/>
    <mergeCell ref="E37:G37"/>
    <mergeCell ref="E38:G38"/>
    <mergeCell ref="E39:G39"/>
    <mergeCell ref="E43:G43"/>
    <mergeCell ref="E59:G59"/>
    <mergeCell ref="C60:G60"/>
    <mergeCell ref="E66:G66"/>
    <mergeCell ref="E67:G67"/>
    <mergeCell ref="E68:G68"/>
    <mergeCell ref="E69:G69"/>
    <mergeCell ref="D4:N4"/>
    <mergeCell ref="E16:G16"/>
    <mergeCell ref="E17:G17"/>
    <mergeCell ref="N12:P12"/>
    <mergeCell ref="E13:G13"/>
    <mergeCell ref="E14:G14"/>
    <mergeCell ref="F6:G6"/>
    <mergeCell ref="D5:E9"/>
    <mergeCell ref="F5:G5"/>
    <mergeCell ref="E15:G15"/>
    <mergeCell ref="F7:G7"/>
    <mergeCell ref="F8:G8"/>
    <mergeCell ref="F9:G9"/>
    <mergeCell ref="M10:P10"/>
    <mergeCell ref="J10:L10"/>
    <mergeCell ref="H10:H11"/>
    <mergeCell ref="I10:I11"/>
    <mergeCell ref="H103:H106"/>
    <mergeCell ref="I103:I106"/>
    <mergeCell ref="H114:H118"/>
    <mergeCell ref="I114:I118"/>
    <mergeCell ref="H120:H124"/>
    <mergeCell ref="I120:I124"/>
    <mergeCell ref="H126:H130"/>
    <mergeCell ref="I126:I130"/>
    <mergeCell ref="H78:H83"/>
    <mergeCell ref="I78:I83"/>
    <mergeCell ref="H85:H90"/>
    <mergeCell ref="I85:I90"/>
    <mergeCell ref="H92:H95"/>
    <mergeCell ref="I92:I95"/>
    <mergeCell ref="H98:H101"/>
    <mergeCell ref="I98:I101"/>
    <mergeCell ref="H189:I189"/>
    <mergeCell ref="H132:H136"/>
    <mergeCell ref="I132:I136"/>
    <mergeCell ref="H171:H176"/>
    <mergeCell ref="I171:I176"/>
    <mergeCell ref="H178:H182"/>
    <mergeCell ref="I178:I182"/>
    <mergeCell ref="H184:H187"/>
    <mergeCell ref="I184:I187"/>
    <mergeCell ref="H138:H143"/>
    <mergeCell ref="I138:I143"/>
    <mergeCell ref="H145:H150"/>
    <mergeCell ref="I145:I150"/>
    <mergeCell ref="H152:H156"/>
    <mergeCell ref="I152:I156"/>
    <mergeCell ref="H158:H163"/>
    <mergeCell ref="I158:I163"/>
    <mergeCell ref="H165:H169"/>
    <mergeCell ref="I165:I169"/>
    <mergeCell ref="H188:I188"/>
  </mergeCells>
  <conditionalFormatting sqref="D13:D17">
    <cfRule type="colorScale" priority="894">
      <colorScale>
        <cfvo type="num" val="0"/>
        <cfvo type="num" val="1"/>
        <cfvo type="num" val="2"/>
        <color rgb="FFFF0000"/>
        <color rgb="FFFFFF00"/>
        <color rgb="FF057D19"/>
      </colorScale>
    </cfRule>
    <cfRule type="colorScale" priority="895">
      <colorScale>
        <cfvo type="num" val="0"/>
        <cfvo type="percentile" val="50"/>
        <cfvo type="max"/>
        <color rgb="FFF8696B"/>
        <color rgb="FFFFEB84"/>
        <color rgb="FF63BE7B"/>
      </colorScale>
    </cfRule>
    <cfRule type="colorScale" priority="896">
      <colorScale>
        <cfvo type="percent" val="&quot;*&quot;"/>
        <cfvo type="percentile" val="50"/>
        <cfvo type="max"/>
        <color theme="6"/>
        <color rgb="FFFFEB84"/>
        <color rgb="FF63BE7B"/>
      </colorScale>
    </cfRule>
    <cfRule type="colorScale" priority="897">
      <colorScale>
        <cfvo type="num" val="0"/>
        <cfvo type="num" val="1"/>
        <cfvo type="num" val="2"/>
        <color theme="2" tint="-0.749992370372631"/>
        <color theme="3"/>
        <color theme="7"/>
      </colorScale>
    </cfRule>
    <cfRule type="expression" dxfId="2391" priority="898">
      <formula>3</formula>
    </cfRule>
    <cfRule type="cellIs" dxfId="2390" priority="899" operator="equal">
      <formula>1</formula>
    </cfRule>
    <cfRule type="cellIs" dxfId="2389" priority="900" operator="equal">
      <formula>2</formula>
    </cfRule>
    <cfRule type="cellIs" dxfId="2388" priority="901" operator="equal">
      <formula>3</formula>
    </cfRule>
    <cfRule type="cellIs" dxfId="2387" priority="902" operator="equal">
      <formula>2</formula>
    </cfRule>
    <cfRule type="cellIs" dxfId="2386" priority="903" operator="equal">
      <formula>1</formula>
    </cfRule>
    <cfRule type="cellIs" dxfId="2385" priority="904" operator="equal">
      <formula>0</formula>
    </cfRule>
    <cfRule type="cellIs" dxfId="2384" priority="905" operator="equal">
      <formula>1</formula>
    </cfRule>
    <cfRule type="cellIs" dxfId="2383" priority="906" operator="equal">
      <formula>2</formula>
    </cfRule>
    <cfRule type="cellIs" dxfId="2382" priority="907" operator="equal">
      <formula>3</formula>
    </cfRule>
  </conditionalFormatting>
  <conditionalFormatting sqref="D188:D189">
    <cfRule type="expression" dxfId="2096" priority="439">
      <formula>3</formula>
    </cfRule>
    <cfRule type="cellIs" dxfId="2095" priority="440" operator="equal">
      <formula>1</formula>
    </cfRule>
    <cfRule type="cellIs" dxfId="2094" priority="441" operator="equal">
      <formula>2</formula>
    </cfRule>
    <cfRule type="cellIs" dxfId="2093" priority="442" operator="equal">
      <formula>3</formula>
    </cfRule>
    <cfRule type="cellIs" dxfId="2092" priority="444" operator="equal">
      <formula>1</formula>
    </cfRule>
  </conditionalFormatting>
  <conditionalFormatting sqref="D188:D189">
    <cfRule type="colorScale" priority="3315">
      <colorScale>
        <cfvo type="num" val="0"/>
        <cfvo type="num" val="1"/>
        <cfvo type="num" val="2"/>
        <color rgb="FFFF0000"/>
        <color rgb="FFFFFF00"/>
        <color rgb="FF057D19"/>
      </colorScale>
    </cfRule>
    <cfRule type="colorScale" priority="3316">
      <colorScale>
        <cfvo type="num" val="0"/>
        <cfvo type="percentile" val="50"/>
        <cfvo type="max"/>
        <color rgb="FFF8696B"/>
        <color rgb="FFFFEB84"/>
        <color rgb="FF63BE7B"/>
      </colorScale>
    </cfRule>
    <cfRule type="colorScale" priority="3317">
      <colorScale>
        <cfvo type="percent" val="&quot;*&quot;"/>
        <cfvo type="percentile" val="50"/>
        <cfvo type="max"/>
        <color theme="6"/>
        <color rgb="FFFFEB84"/>
        <color rgb="FF63BE7B"/>
      </colorScale>
    </cfRule>
    <cfRule type="colorScale" priority="3318">
      <colorScale>
        <cfvo type="num" val="0"/>
        <cfvo type="num" val="1"/>
        <cfvo type="num" val="2"/>
        <color theme="2" tint="-0.749992370372631"/>
        <color theme="3"/>
        <color theme="7"/>
      </colorScale>
    </cfRule>
    <cfRule type="cellIs" dxfId="2091" priority="3323" operator="equal">
      <formula>2</formula>
    </cfRule>
    <cfRule type="cellIs" dxfId="2090" priority="3325" operator="equal">
      <formula>0</formula>
    </cfRule>
    <cfRule type="cellIs" dxfId="2089" priority="3326" operator="equal">
      <formula>1</formula>
    </cfRule>
    <cfRule type="cellIs" dxfId="2088" priority="3327" operator="equal">
      <formula>2</formula>
    </cfRule>
    <cfRule type="cellIs" dxfId="2087" priority="3328" operator="equal">
      <formula>3</formula>
    </cfRule>
  </conditionalFormatting>
  <conditionalFormatting sqref="F6">
    <cfRule type="cellIs" dxfId="2086" priority="2157" stopIfTrue="1" operator="equal">
      <formula>0.8</formula>
    </cfRule>
    <cfRule type="cellIs" dxfId="2085" priority="2158" stopIfTrue="1" operator="greaterThan">
      <formula>0.8</formula>
    </cfRule>
  </conditionalFormatting>
  <conditionalFormatting sqref="F7">
    <cfRule type="cellIs" dxfId="2084" priority="2159" stopIfTrue="1" operator="greaterThan">
      <formula>0.5</formula>
    </cfRule>
    <cfRule type="cellIs" dxfId="2083" priority="2160" stopIfTrue="1" operator="equal">
      <formula>0.5</formula>
    </cfRule>
  </conditionalFormatting>
  <conditionalFormatting sqref="F8">
    <cfRule type="cellIs" dxfId="2082" priority="2161" stopIfTrue="1" operator="lessThan">
      <formula>0.5</formula>
    </cfRule>
  </conditionalFormatting>
  <conditionalFormatting sqref="H12">
    <cfRule type="containsText" dxfId="2081" priority="1381" operator="containsText" text="N/A">
      <formula>NOT(ISERROR(SEARCH("N/A",H12)))</formula>
    </cfRule>
    <cfRule type="cellIs" dxfId="2080" priority="1382" operator="equal">
      <formula>0.8</formula>
    </cfRule>
    <cfRule type="cellIs" dxfId="2079" priority="1383" operator="greaterThan">
      <formula>0.8</formula>
    </cfRule>
    <cfRule type="cellIs" dxfId="2078" priority="1384" operator="greaterThan">
      <formula>0.5</formula>
    </cfRule>
    <cfRule type="cellIs" dxfId="2077" priority="1385" operator="equal">
      <formula>0.5</formula>
    </cfRule>
    <cfRule type="cellIs" dxfId="2076" priority="1386" operator="lessThan">
      <formula>0.5</formula>
    </cfRule>
  </conditionalFormatting>
  <conditionalFormatting sqref="H18">
    <cfRule type="containsText" dxfId="2075" priority="477" operator="containsText" text="N/A">
      <formula>NOT(ISERROR(SEARCH("N/A",H18)))</formula>
    </cfRule>
    <cfRule type="cellIs" dxfId="2074" priority="478" operator="equal">
      <formula>0.8</formula>
    </cfRule>
    <cfRule type="cellIs" dxfId="2073" priority="479" operator="greaterThan">
      <formula>0.8</formula>
    </cfRule>
    <cfRule type="cellIs" dxfId="2072" priority="480" operator="greaterThan">
      <formula>0.5</formula>
    </cfRule>
    <cfRule type="cellIs" dxfId="2071" priority="481" operator="equal">
      <formula>0.5</formula>
    </cfRule>
    <cfRule type="cellIs" dxfId="2070" priority="482" operator="lessThan">
      <formula>0.5</formula>
    </cfRule>
  </conditionalFormatting>
  <conditionalFormatting sqref="H24">
    <cfRule type="containsText" dxfId="2069" priority="1357" operator="containsText" text="N/A">
      <formula>NOT(ISERROR(SEARCH("N/A",H24)))</formula>
    </cfRule>
    <cfRule type="cellIs" dxfId="2068" priority="1358" operator="equal">
      <formula>0.8</formula>
    </cfRule>
    <cfRule type="cellIs" dxfId="2067" priority="1359" operator="greaterThan">
      <formula>0.8</formula>
    </cfRule>
    <cfRule type="cellIs" dxfId="2066" priority="1360" operator="greaterThan">
      <formula>0.5</formula>
    </cfRule>
    <cfRule type="cellIs" dxfId="2065" priority="1361" operator="equal">
      <formula>0.5</formula>
    </cfRule>
    <cfRule type="cellIs" dxfId="2064" priority="1362" operator="lessThan">
      <formula>0.5</formula>
    </cfRule>
  </conditionalFormatting>
  <conditionalFormatting sqref="H29">
    <cfRule type="containsText" dxfId="2063" priority="1351" operator="containsText" text="N/A">
      <formula>NOT(ISERROR(SEARCH("N/A",H29)))</formula>
    </cfRule>
    <cfRule type="cellIs" dxfId="2062" priority="1352" operator="equal">
      <formula>0.8</formula>
    </cfRule>
    <cfRule type="cellIs" dxfId="2061" priority="1353" operator="greaterThan">
      <formula>0.8</formula>
    </cfRule>
    <cfRule type="cellIs" dxfId="2060" priority="1354" operator="greaterThan">
      <formula>0.5</formula>
    </cfRule>
    <cfRule type="cellIs" dxfId="2059" priority="1355" operator="equal">
      <formula>0.5</formula>
    </cfRule>
    <cfRule type="cellIs" dxfId="2058" priority="1356" operator="lessThan">
      <formula>0.5</formula>
    </cfRule>
  </conditionalFormatting>
  <conditionalFormatting sqref="H35">
    <cfRule type="containsText" dxfId="2057" priority="1345" operator="containsText" text="N/A">
      <formula>NOT(ISERROR(SEARCH("N/A",H35)))</formula>
    </cfRule>
    <cfRule type="cellIs" dxfId="2056" priority="1346" operator="equal">
      <formula>0.8</formula>
    </cfRule>
    <cfRule type="cellIs" dxfId="2055" priority="1347" operator="greaterThan">
      <formula>0.8</formula>
    </cfRule>
    <cfRule type="cellIs" dxfId="2054" priority="1348" operator="greaterThan">
      <formula>0.5</formula>
    </cfRule>
    <cfRule type="cellIs" dxfId="2053" priority="1349" operator="equal">
      <formula>0.5</formula>
    </cfRule>
    <cfRule type="cellIs" dxfId="2052" priority="1350" operator="lessThan">
      <formula>0.5</formula>
    </cfRule>
  </conditionalFormatting>
  <conditionalFormatting sqref="H42">
    <cfRule type="containsText" dxfId="2051" priority="1339" operator="containsText" text="N/A">
      <formula>NOT(ISERROR(SEARCH("N/A",H42)))</formula>
    </cfRule>
    <cfRule type="cellIs" dxfId="2050" priority="1340" operator="equal">
      <formula>0.8</formula>
    </cfRule>
    <cfRule type="cellIs" dxfId="2049" priority="1341" operator="greaterThan">
      <formula>0.8</formula>
    </cfRule>
    <cfRule type="cellIs" dxfId="2048" priority="1342" operator="greaterThan">
      <formula>0.5</formula>
    </cfRule>
    <cfRule type="cellIs" dxfId="2047" priority="1343" operator="equal">
      <formula>0.5</formula>
    </cfRule>
    <cfRule type="cellIs" dxfId="2046" priority="1344" operator="lessThan">
      <formula>0.5</formula>
    </cfRule>
  </conditionalFormatting>
  <conditionalFormatting sqref="H48">
    <cfRule type="containsText" dxfId="2045" priority="1333" operator="containsText" text="N/A">
      <formula>NOT(ISERROR(SEARCH("N/A",H48)))</formula>
    </cfRule>
    <cfRule type="cellIs" dxfId="2044" priority="1334" operator="equal">
      <formula>0.8</formula>
    </cfRule>
    <cfRule type="cellIs" dxfId="2043" priority="1335" operator="greaterThan">
      <formula>0.8</formula>
    </cfRule>
    <cfRule type="cellIs" dxfId="2042" priority="1336" operator="greaterThan">
      <formula>0.5</formula>
    </cfRule>
    <cfRule type="cellIs" dxfId="2041" priority="1337" operator="equal">
      <formula>0.5</formula>
    </cfRule>
    <cfRule type="cellIs" dxfId="2040" priority="1338" operator="lessThan">
      <formula>0.5</formula>
    </cfRule>
  </conditionalFormatting>
  <conditionalFormatting sqref="H54">
    <cfRule type="containsText" dxfId="2039" priority="1327" operator="containsText" text="N/A">
      <formula>NOT(ISERROR(SEARCH("N/A",H54)))</formula>
    </cfRule>
    <cfRule type="cellIs" dxfId="2038" priority="1328" operator="equal">
      <formula>0.8</formula>
    </cfRule>
    <cfRule type="cellIs" dxfId="2037" priority="1329" operator="greaterThan">
      <formula>0.8</formula>
    </cfRule>
    <cfRule type="cellIs" dxfId="2036" priority="1330" operator="greaterThan">
      <formula>0.5</formula>
    </cfRule>
    <cfRule type="cellIs" dxfId="2035" priority="1331" operator="equal">
      <formula>0.5</formula>
    </cfRule>
    <cfRule type="cellIs" dxfId="2034" priority="1332" operator="lessThan">
      <formula>0.5</formula>
    </cfRule>
  </conditionalFormatting>
  <conditionalFormatting sqref="H60">
    <cfRule type="containsText" dxfId="2033" priority="1321" operator="containsText" text="N/A">
      <formula>NOT(ISERROR(SEARCH("N/A",H60)))</formula>
    </cfRule>
    <cfRule type="cellIs" dxfId="2032" priority="1322" operator="equal">
      <formula>0.8</formula>
    </cfRule>
    <cfRule type="cellIs" dxfId="2031" priority="1323" operator="greaterThan">
      <formula>0.8</formula>
    </cfRule>
    <cfRule type="cellIs" dxfId="2030" priority="1324" operator="greaterThan">
      <formula>0.5</formula>
    </cfRule>
    <cfRule type="cellIs" dxfId="2029" priority="1325" operator="equal">
      <formula>0.5</formula>
    </cfRule>
    <cfRule type="cellIs" dxfId="2028" priority="1326" operator="lessThan">
      <formula>0.5</formula>
    </cfRule>
  </conditionalFormatting>
  <conditionalFormatting sqref="H65">
    <cfRule type="containsText" dxfId="2027" priority="1315" operator="containsText" text="N/A">
      <formula>NOT(ISERROR(SEARCH("N/A",H65)))</formula>
    </cfRule>
    <cfRule type="cellIs" dxfId="2026" priority="1316" operator="equal">
      <formula>0.8</formula>
    </cfRule>
    <cfRule type="cellIs" dxfId="2025" priority="1317" operator="greaterThan">
      <formula>0.8</formula>
    </cfRule>
    <cfRule type="cellIs" dxfId="2024" priority="1318" operator="greaterThan">
      <formula>0.5</formula>
    </cfRule>
    <cfRule type="cellIs" dxfId="2023" priority="1319" operator="equal">
      <formula>0.5</formula>
    </cfRule>
    <cfRule type="cellIs" dxfId="2022" priority="1320" operator="lessThan">
      <formula>0.5</formula>
    </cfRule>
  </conditionalFormatting>
  <conditionalFormatting sqref="H70">
    <cfRule type="containsText" dxfId="2021" priority="1309" operator="containsText" text="N/A">
      <formula>NOT(ISERROR(SEARCH("N/A",H70)))</formula>
    </cfRule>
    <cfRule type="cellIs" dxfId="2020" priority="1310" operator="equal">
      <formula>0.8</formula>
    </cfRule>
    <cfRule type="cellIs" dxfId="2019" priority="1311" operator="greaterThan">
      <formula>0.8</formula>
    </cfRule>
    <cfRule type="cellIs" dxfId="2018" priority="1312" operator="greaterThan">
      <formula>0.5</formula>
    </cfRule>
    <cfRule type="cellIs" dxfId="2017" priority="1313" operator="equal">
      <formula>0.5</formula>
    </cfRule>
    <cfRule type="cellIs" dxfId="2016" priority="1314" operator="lessThan">
      <formula>0.5</formula>
    </cfRule>
  </conditionalFormatting>
  <conditionalFormatting sqref="H77">
    <cfRule type="containsText" dxfId="2015" priority="1303" operator="containsText" text="N/A">
      <formula>NOT(ISERROR(SEARCH("N/A",H77)))</formula>
    </cfRule>
    <cfRule type="cellIs" dxfId="2014" priority="1304" operator="equal">
      <formula>0.8</formula>
    </cfRule>
    <cfRule type="cellIs" dxfId="2013" priority="1305" operator="greaterThan">
      <formula>0.8</formula>
    </cfRule>
    <cfRule type="cellIs" dxfId="2012" priority="1306" operator="greaterThan">
      <formula>0.5</formula>
    </cfRule>
    <cfRule type="cellIs" dxfId="2011" priority="1307" operator="equal">
      <formula>0.5</formula>
    </cfRule>
    <cfRule type="cellIs" dxfId="2010" priority="1308" operator="lessThan">
      <formula>0.5</formula>
    </cfRule>
  </conditionalFormatting>
  <conditionalFormatting sqref="H84">
    <cfRule type="containsText" dxfId="2009" priority="1297" operator="containsText" text="N/A">
      <formula>NOT(ISERROR(SEARCH("N/A",H84)))</formula>
    </cfRule>
    <cfRule type="cellIs" dxfId="2008" priority="1298" operator="equal">
      <formula>0.8</formula>
    </cfRule>
    <cfRule type="cellIs" dxfId="2007" priority="1299" operator="greaterThan">
      <formula>0.8</formula>
    </cfRule>
    <cfRule type="cellIs" dxfId="2006" priority="1300" operator="greaterThan">
      <formula>0.5</formula>
    </cfRule>
    <cfRule type="cellIs" dxfId="2005" priority="1301" operator="equal">
      <formula>0.5</formula>
    </cfRule>
    <cfRule type="cellIs" dxfId="2004" priority="1302" operator="lessThan">
      <formula>0.5</formula>
    </cfRule>
  </conditionalFormatting>
  <conditionalFormatting sqref="H91">
    <cfRule type="containsText" dxfId="2003" priority="1291" operator="containsText" text="N/A">
      <formula>NOT(ISERROR(SEARCH("N/A",H91)))</formula>
    </cfRule>
    <cfRule type="cellIs" dxfId="2002" priority="1292" operator="equal">
      <formula>0.8</formula>
    </cfRule>
    <cfRule type="cellIs" dxfId="2001" priority="1293" operator="greaterThan">
      <formula>0.8</formula>
    </cfRule>
    <cfRule type="cellIs" dxfId="2000" priority="1294" operator="greaterThan">
      <formula>0.5</formula>
    </cfRule>
    <cfRule type="cellIs" dxfId="1999" priority="1295" operator="equal">
      <formula>0.5</formula>
    </cfRule>
    <cfRule type="cellIs" dxfId="1998" priority="1296" operator="lessThan">
      <formula>0.5</formula>
    </cfRule>
  </conditionalFormatting>
  <conditionalFormatting sqref="H97">
    <cfRule type="containsText" dxfId="1997" priority="1285" operator="containsText" text="N/A">
      <formula>NOT(ISERROR(SEARCH("N/A",H97)))</formula>
    </cfRule>
    <cfRule type="cellIs" dxfId="1996" priority="1286" operator="equal">
      <formula>0.8</formula>
    </cfRule>
    <cfRule type="cellIs" dxfId="1995" priority="1287" operator="greaterThan">
      <formula>0.8</formula>
    </cfRule>
    <cfRule type="cellIs" dxfId="1994" priority="1288" operator="greaterThan">
      <formula>0.5</formula>
    </cfRule>
    <cfRule type="cellIs" dxfId="1993" priority="1289" operator="equal">
      <formula>0.5</formula>
    </cfRule>
    <cfRule type="cellIs" dxfId="1992" priority="1290" operator="lessThan">
      <formula>0.5</formula>
    </cfRule>
  </conditionalFormatting>
  <conditionalFormatting sqref="H102">
    <cfRule type="containsText" dxfId="1991" priority="1279" operator="containsText" text="N/A">
      <formula>NOT(ISERROR(SEARCH("N/A",H102)))</formula>
    </cfRule>
    <cfRule type="cellIs" dxfId="1990" priority="1280" operator="equal">
      <formula>0.8</formula>
    </cfRule>
    <cfRule type="cellIs" dxfId="1989" priority="1281" operator="greaterThan">
      <formula>0.8</formula>
    </cfRule>
    <cfRule type="cellIs" dxfId="1988" priority="1282" operator="greaterThan">
      <formula>0.5</formula>
    </cfRule>
    <cfRule type="cellIs" dxfId="1987" priority="1283" operator="equal">
      <formula>0.5</formula>
    </cfRule>
    <cfRule type="cellIs" dxfId="1986" priority="1284" operator="lessThan">
      <formula>0.5</formula>
    </cfRule>
  </conditionalFormatting>
  <conditionalFormatting sqref="H107">
    <cfRule type="containsText" dxfId="1985" priority="1273" operator="containsText" text="N/A">
      <formula>NOT(ISERROR(SEARCH("N/A",H107)))</formula>
    </cfRule>
    <cfRule type="cellIs" dxfId="1984" priority="1274" operator="equal">
      <formula>0.8</formula>
    </cfRule>
    <cfRule type="cellIs" dxfId="1983" priority="1275" operator="greaterThan">
      <formula>0.8</formula>
    </cfRule>
    <cfRule type="cellIs" dxfId="1982" priority="1276" operator="greaterThan">
      <formula>0.5</formula>
    </cfRule>
    <cfRule type="cellIs" dxfId="1981" priority="1277" operator="equal">
      <formula>0.5</formula>
    </cfRule>
    <cfRule type="cellIs" dxfId="1980" priority="1278" operator="lessThan">
      <formula>0.5</formula>
    </cfRule>
  </conditionalFormatting>
  <conditionalFormatting sqref="H113">
    <cfRule type="containsText" dxfId="1979" priority="1267" operator="containsText" text="N/A">
      <formula>NOT(ISERROR(SEARCH("N/A",H113)))</formula>
    </cfRule>
    <cfRule type="cellIs" dxfId="1978" priority="1268" operator="equal">
      <formula>0.8</formula>
    </cfRule>
    <cfRule type="cellIs" dxfId="1977" priority="1269" operator="greaterThan">
      <formula>0.8</formula>
    </cfRule>
    <cfRule type="cellIs" dxfId="1976" priority="1270" operator="greaterThan">
      <formula>0.5</formula>
    </cfRule>
    <cfRule type="cellIs" dxfId="1975" priority="1271" operator="equal">
      <formula>0.5</formula>
    </cfRule>
    <cfRule type="cellIs" dxfId="1974" priority="1272" operator="lessThan">
      <formula>0.5</formula>
    </cfRule>
  </conditionalFormatting>
  <conditionalFormatting sqref="H119">
    <cfRule type="containsText" dxfId="1973" priority="1261" operator="containsText" text="N/A">
      <formula>NOT(ISERROR(SEARCH("N/A",H119)))</formula>
    </cfRule>
    <cfRule type="cellIs" dxfId="1972" priority="1262" operator="equal">
      <formula>0.8</formula>
    </cfRule>
    <cfRule type="cellIs" dxfId="1971" priority="1263" operator="greaterThan">
      <formula>0.8</formula>
    </cfRule>
    <cfRule type="cellIs" dxfId="1970" priority="1264" operator="greaterThan">
      <formula>0.5</formula>
    </cfRule>
    <cfRule type="cellIs" dxfId="1969" priority="1265" operator="equal">
      <formula>0.5</formula>
    </cfRule>
    <cfRule type="cellIs" dxfId="1968" priority="1266" operator="lessThan">
      <formula>0.5</formula>
    </cfRule>
  </conditionalFormatting>
  <conditionalFormatting sqref="H125">
    <cfRule type="containsText" dxfId="1967" priority="1255" operator="containsText" text="N/A">
      <formula>NOT(ISERROR(SEARCH("N/A",H125)))</formula>
    </cfRule>
    <cfRule type="cellIs" dxfId="1966" priority="1256" operator="equal">
      <formula>0.8</formula>
    </cfRule>
    <cfRule type="cellIs" dxfId="1965" priority="1257" operator="greaterThan">
      <formula>0.8</formula>
    </cfRule>
    <cfRule type="cellIs" dxfId="1964" priority="1258" operator="greaterThan">
      <formula>0.5</formula>
    </cfRule>
    <cfRule type="cellIs" dxfId="1963" priority="1259" operator="equal">
      <formula>0.5</formula>
    </cfRule>
    <cfRule type="cellIs" dxfId="1962" priority="1260" operator="lessThan">
      <formula>0.5</formula>
    </cfRule>
  </conditionalFormatting>
  <conditionalFormatting sqref="H131">
    <cfRule type="containsText" dxfId="1961" priority="1249" operator="containsText" text="N/A">
      <formula>NOT(ISERROR(SEARCH("N/A",H131)))</formula>
    </cfRule>
    <cfRule type="cellIs" dxfId="1960" priority="1250" operator="equal">
      <formula>0.8</formula>
    </cfRule>
    <cfRule type="cellIs" dxfId="1959" priority="1251" operator="greaterThan">
      <formula>0.8</formula>
    </cfRule>
    <cfRule type="cellIs" dxfId="1958" priority="1252" operator="greaterThan">
      <formula>0.5</formula>
    </cfRule>
    <cfRule type="cellIs" dxfId="1957" priority="1253" operator="equal">
      <formula>0.5</formula>
    </cfRule>
    <cfRule type="cellIs" dxfId="1956" priority="1254" operator="lessThan">
      <formula>0.5</formula>
    </cfRule>
  </conditionalFormatting>
  <conditionalFormatting sqref="H137">
    <cfRule type="containsText" dxfId="1955" priority="1243" operator="containsText" text="N/A">
      <formula>NOT(ISERROR(SEARCH("N/A",H137)))</formula>
    </cfRule>
    <cfRule type="cellIs" dxfId="1954" priority="1244" operator="equal">
      <formula>0.8</formula>
    </cfRule>
    <cfRule type="cellIs" dxfId="1953" priority="1245" operator="greaterThan">
      <formula>0.8</formula>
    </cfRule>
    <cfRule type="cellIs" dxfId="1952" priority="1246" operator="greaterThan">
      <formula>0.5</formula>
    </cfRule>
    <cfRule type="cellIs" dxfId="1951" priority="1247" operator="equal">
      <formula>0.5</formula>
    </cfRule>
    <cfRule type="cellIs" dxfId="1950" priority="1248" operator="lessThan">
      <formula>0.5</formula>
    </cfRule>
  </conditionalFormatting>
  <conditionalFormatting sqref="H144">
    <cfRule type="containsText" dxfId="1949" priority="1237" operator="containsText" text="N/A">
      <formula>NOT(ISERROR(SEARCH("N/A",H144)))</formula>
    </cfRule>
    <cfRule type="cellIs" dxfId="1948" priority="1238" operator="equal">
      <formula>0.8</formula>
    </cfRule>
    <cfRule type="cellIs" dxfId="1947" priority="1239" operator="greaterThan">
      <formula>0.8</formula>
    </cfRule>
    <cfRule type="cellIs" dxfId="1946" priority="1240" operator="greaterThan">
      <formula>0.5</formula>
    </cfRule>
    <cfRule type="cellIs" dxfId="1945" priority="1241" operator="equal">
      <formula>0.5</formula>
    </cfRule>
    <cfRule type="cellIs" dxfId="1944" priority="1242" operator="lessThan">
      <formula>0.5</formula>
    </cfRule>
  </conditionalFormatting>
  <conditionalFormatting sqref="H151">
    <cfRule type="containsText" dxfId="1943" priority="1231" operator="containsText" text="N/A">
      <formula>NOT(ISERROR(SEARCH("N/A",H151)))</formula>
    </cfRule>
    <cfRule type="cellIs" dxfId="1942" priority="1232" operator="equal">
      <formula>0.8</formula>
    </cfRule>
    <cfRule type="cellIs" dxfId="1941" priority="1233" operator="greaterThan">
      <formula>0.8</formula>
    </cfRule>
    <cfRule type="cellIs" dxfId="1940" priority="1234" operator="greaterThan">
      <formula>0.5</formula>
    </cfRule>
    <cfRule type="cellIs" dxfId="1939" priority="1235" operator="equal">
      <formula>0.5</formula>
    </cfRule>
    <cfRule type="cellIs" dxfId="1938" priority="1236" operator="lessThan">
      <formula>0.5</formula>
    </cfRule>
  </conditionalFormatting>
  <conditionalFormatting sqref="H157">
    <cfRule type="containsText" dxfId="1937" priority="1225" operator="containsText" text="N/A">
      <formula>NOT(ISERROR(SEARCH("N/A",H157)))</formula>
    </cfRule>
    <cfRule type="cellIs" dxfId="1936" priority="1226" operator="equal">
      <formula>0.8</formula>
    </cfRule>
    <cfRule type="cellIs" dxfId="1935" priority="1227" operator="greaterThan">
      <formula>0.8</formula>
    </cfRule>
    <cfRule type="cellIs" dxfId="1934" priority="1228" operator="greaterThan">
      <formula>0.5</formula>
    </cfRule>
    <cfRule type="cellIs" dxfId="1933" priority="1229" operator="equal">
      <formula>0.5</formula>
    </cfRule>
    <cfRule type="cellIs" dxfId="1932" priority="1230" operator="lessThan">
      <formula>0.5</formula>
    </cfRule>
  </conditionalFormatting>
  <conditionalFormatting sqref="H164">
    <cfRule type="containsText" dxfId="1931" priority="1219" operator="containsText" text="N/A">
      <formula>NOT(ISERROR(SEARCH("N/A",H164)))</formula>
    </cfRule>
    <cfRule type="cellIs" dxfId="1930" priority="1220" operator="equal">
      <formula>0.8</formula>
    </cfRule>
    <cfRule type="cellIs" dxfId="1929" priority="1221" operator="greaterThan">
      <formula>0.8</formula>
    </cfRule>
    <cfRule type="cellIs" dxfId="1928" priority="1222" operator="greaterThan">
      <formula>0.5</formula>
    </cfRule>
    <cfRule type="cellIs" dxfId="1927" priority="1223" operator="equal">
      <formula>0.5</formula>
    </cfRule>
    <cfRule type="cellIs" dxfId="1926" priority="1224" operator="lessThan">
      <formula>0.5</formula>
    </cfRule>
  </conditionalFormatting>
  <conditionalFormatting sqref="H170">
    <cfRule type="containsText" dxfId="1925" priority="1213" operator="containsText" text="N/A">
      <formula>NOT(ISERROR(SEARCH("N/A",H170)))</formula>
    </cfRule>
    <cfRule type="cellIs" dxfId="1924" priority="1214" operator="equal">
      <formula>0.8</formula>
    </cfRule>
    <cfRule type="cellIs" dxfId="1923" priority="1215" operator="greaterThan">
      <formula>0.8</formula>
    </cfRule>
    <cfRule type="cellIs" dxfId="1922" priority="1216" operator="greaterThan">
      <formula>0.5</formula>
    </cfRule>
    <cfRule type="cellIs" dxfId="1921" priority="1217" operator="equal">
      <formula>0.5</formula>
    </cfRule>
    <cfRule type="cellIs" dxfId="1920" priority="1218" operator="lessThan">
      <formula>0.5</formula>
    </cfRule>
  </conditionalFormatting>
  <conditionalFormatting sqref="H177">
    <cfRule type="containsText" dxfId="1919" priority="1207" operator="containsText" text="N/A">
      <formula>NOT(ISERROR(SEARCH("N/A",H177)))</formula>
    </cfRule>
    <cfRule type="cellIs" dxfId="1918" priority="1208" operator="equal">
      <formula>0.8</formula>
    </cfRule>
    <cfRule type="cellIs" dxfId="1917" priority="1209" operator="greaterThan">
      <formula>0.8</formula>
    </cfRule>
    <cfRule type="cellIs" dxfId="1916" priority="1210" operator="greaterThan">
      <formula>0.5</formula>
    </cfRule>
    <cfRule type="cellIs" dxfId="1915" priority="1211" operator="equal">
      <formula>0.5</formula>
    </cfRule>
    <cfRule type="cellIs" dxfId="1914" priority="1212" operator="lessThan">
      <formula>0.5</formula>
    </cfRule>
  </conditionalFormatting>
  <conditionalFormatting sqref="H189">
    <cfRule type="cellIs" dxfId="1913" priority="483" operator="equal">
      <formula>0.8</formula>
    </cfRule>
    <cfRule type="cellIs" dxfId="1912" priority="484" operator="greaterThan">
      <formula>0.8</formula>
    </cfRule>
    <cfRule type="cellIs" dxfId="1911" priority="485" operator="greaterThan">
      <formula>0.5</formula>
    </cfRule>
    <cfRule type="cellIs" dxfId="1910" priority="486" operator="equal">
      <formula>0.5</formula>
    </cfRule>
    <cfRule type="cellIs" dxfId="1909" priority="487" operator="lessThan">
      <formula>0.5</formula>
    </cfRule>
  </conditionalFormatting>
  <conditionalFormatting sqref="H183:I183">
    <cfRule type="containsText" dxfId="1908" priority="913" operator="containsText" text="N/A">
      <formula>NOT(ISERROR(SEARCH("N/A",H183)))</formula>
    </cfRule>
    <cfRule type="cellIs" dxfId="1907" priority="914" operator="equal">
      <formula>0.8</formula>
    </cfRule>
    <cfRule type="cellIs" dxfId="1906" priority="915" operator="greaterThan">
      <formula>0.8</formula>
    </cfRule>
    <cfRule type="cellIs" dxfId="1905" priority="916" operator="greaterThan">
      <formula>0.5</formula>
    </cfRule>
    <cfRule type="cellIs" dxfId="1904" priority="917" operator="equal">
      <formula>0.5</formula>
    </cfRule>
    <cfRule type="cellIs" dxfId="1903" priority="918" operator="lessThan">
      <formula>0.5</formula>
    </cfRule>
  </conditionalFormatting>
  <conditionalFormatting sqref="I12">
    <cfRule type="containsText" dxfId="1902" priority="1200" operator="containsText" text="NOT MET">
      <formula>NOT(ISERROR(SEARCH("NOT MET",I12)))</formula>
    </cfRule>
    <cfRule type="containsText" dxfId="1901" priority="1201" operator="containsText" text="PARTIAL MET">
      <formula>NOT(ISERROR(SEARCH("PARTIAL MET",I12)))</formula>
    </cfRule>
    <cfRule type="containsText" dxfId="1900" priority="1202" operator="containsText" text="MET">
      <formula>NOT(ISERROR(SEARCH("MET",I12)))</formula>
    </cfRule>
    <cfRule type="containsText" dxfId="1899" priority="1203" operator="containsText" text="NOT MET">
      <formula>NOT(ISERROR(SEARCH("NOT MET",I12)))</formula>
    </cfRule>
    <cfRule type="containsText" dxfId="1898" priority="1204" operator="containsText" text="PARTIAL MET">
      <formula>NOT(ISERROR(SEARCH("PARTIAL MET",I12)))</formula>
    </cfRule>
    <cfRule type="containsText" dxfId="1897" priority="1205" operator="containsText" text="MET">
      <formula>NOT(ISERROR(SEARCH("MET",I12)))</formula>
    </cfRule>
  </conditionalFormatting>
  <conditionalFormatting sqref="I18">
    <cfRule type="containsText" dxfId="1896" priority="1193" operator="containsText" text="NOT MET">
      <formula>NOT(ISERROR(SEARCH("NOT MET",I18)))</formula>
    </cfRule>
    <cfRule type="containsText" dxfId="1895" priority="1194" operator="containsText" text="PARTIAL MET">
      <formula>NOT(ISERROR(SEARCH("PARTIAL MET",I18)))</formula>
    </cfRule>
    <cfRule type="containsText" dxfId="1894" priority="1195" operator="containsText" text="MET">
      <formula>NOT(ISERROR(SEARCH("MET",I18)))</formula>
    </cfRule>
    <cfRule type="containsText" dxfId="1893" priority="1196" operator="containsText" text="NOT MET">
      <formula>NOT(ISERROR(SEARCH("NOT MET",I18)))</formula>
    </cfRule>
    <cfRule type="containsText" dxfId="1892" priority="1197" operator="containsText" text="PARTIAL MET">
      <formula>NOT(ISERROR(SEARCH("PARTIAL MET",I18)))</formula>
    </cfRule>
    <cfRule type="containsText" dxfId="1891" priority="1198" operator="containsText" text="MET">
      <formula>NOT(ISERROR(SEARCH("MET",I18)))</formula>
    </cfRule>
  </conditionalFormatting>
  <conditionalFormatting sqref="I24">
    <cfRule type="containsText" dxfId="1890" priority="1186" operator="containsText" text="NOT MET">
      <formula>NOT(ISERROR(SEARCH("NOT MET",I24)))</formula>
    </cfRule>
    <cfRule type="containsText" dxfId="1889" priority="1187" operator="containsText" text="PARTIAL MET">
      <formula>NOT(ISERROR(SEARCH("PARTIAL MET",I24)))</formula>
    </cfRule>
    <cfRule type="containsText" dxfId="1888" priority="1188" operator="containsText" text="MET">
      <formula>NOT(ISERROR(SEARCH("MET",I24)))</formula>
    </cfRule>
    <cfRule type="containsText" dxfId="1887" priority="1189" operator="containsText" text="NOT MET">
      <formula>NOT(ISERROR(SEARCH("NOT MET",I24)))</formula>
    </cfRule>
    <cfRule type="containsText" dxfId="1886" priority="1190" operator="containsText" text="PARTIAL MET">
      <formula>NOT(ISERROR(SEARCH("PARTIAL MET",I24)))</formula>
    </cfRule>
    <cfRule type="containsText" dxfId="1885" priority="1191" operator="containsText" text="MET">
      <formula>NOT(ISERROR(SEARCH("MET",I24)))</formula>
    </cfRule>
  </conditionalFormatting>
  <conditionalFormatting sqref="I29">
    <cfRule type="containsText" dxfId="1884" priority="1179" operator="containsText" text="NOT MET">
      <formula>NOT(ISERROR(SEARCH("NOT MET",I29)))</formula>
    </cfRule>
    <cfRule type="containsText" dxfId="1883" priority="1180" operator="containsText" text="PARTIAL MET">
      <formula>NOT(ISERROR(SEARCH("PARTIAL MET",I29)))</formula>
    </cfRule>
    <cfRule type="containsText" dxfId="1882" priority="1181" operator="containsText" text="MET">
      <formula>NOT(ISERROR(SEARCH("MET",I29)))</formula>
    </cfRule>
    <cfRule type="containsText" dxfId="1881" priority="1182" operator="containsText" text="NOT MET">
      <formula>NOT(ISERROR(SEARCH("NOT MET",I29)))</formula>
    </cfRule>
    <cfRule type="containsText" dxfId="1880" priority="1183" operator="containsText" text="PARTIAL MET">
      <formula>NOT(ISERROR(SEARCH("PARTIAL MET",I29)))</formula>
    </cfRule>
    <cfRule type="containsText" dxfId="1879" priority="1184" operator="containsText" text="MET">
      <formula>NOT(ISERROR(SEARCH("MET",I29)))</formula>
    </cfRule>
  </conditionalFormatting>
  <conditionalFormatting sqref="I35">
    <cfRule type="containsText" dxfId="1878" priority="1172" operator="containsText" text="NOT MET">
      <formula>NOT(ISERROR(SEARCH("NOT MET",I35)))</formula>
    </cfRule>
    <cfRule type="containsText" dxfId="1877" priority="1173" operator="containsText" text="PARTIAL MET">
      <formula>NOT(ISERROR(SEARCH("PARTIAL MET",I35)))</formula>
    </cfRule>
    <cfRule type="containsText" dxfId="1876" priority="1174" operator="containsText" text="MET">
      <formula>NOT(ISERROR(SEARCH("MET",I35)))</formula>
    </cfRule>
    <cfRule type="containsText" dxfId="1875" priority="1175" operator="containsText" text="NOT MET">
      <formula>NOT(ISERROR(SEARCH("NOT MET",I35)))</formula>
    </cfRule>
    <cfRule type="containsText" dxfId="1874" priority="1176" operator="containsText" text="PARTIAL MET">
      <formula>NOT(ISERROR(SEARCH("PARTIAL MET",I35)))</formula>
    </cfRule>
    <cfRule type="containsText" dxfId="1873" priority="1177" operator="containsText" text="MET">
      <formula>NOT(ISERROR(SEARCH("MET",I35)))</formula>
    </cfRule>
  </conditionalFormatting>
  <conditionalFormatting sqref="I42">
    <cfRule type="containsText" dxfId="1872" priority="1165" operator="containsText" text="NOT MET">
      <formula>NOT(ISERROR(SEARCH("NOT MET",I42)))</formula>
    </cfRule>
    <cfRule type="containsText" dxfId="1871" priority="1166" operator="containsText" text="PARTIAL MET">
      <formula>NOT(ISERROR(SEARCH("PARTIAL MET",I42)))</formula>
    </cfRule>
    <cfRule type="containsText" dxfId="1870" priority="1167" operator="containsText" text="MET">
      <formula>NOT(ISERROR(SEARCH("MET",I42)))</formula>
    </cfRule>
    <cfRule type="containsText" dxfId="1869" priority="1168" operator="containsText" text="NOT MET">
      <formula>NOT(ISERROR(SEARCH("NOT MET",I42)))</formula>
    </cfRule>
    <cfRule type="containsText" dxfId="1868" priority="1169" operator="containsText" text="PARTIAL MET">
      <formula>NOT(ISERROR(SEARCH("PARTIAL MET",I42)))</formula>
    </cfRule>
    <cfRule type="containsText" dxfId="1867" priority="1170" operator="containsText" text="MET">
      <formula>NOT(ISERROR(SEARCH("MET",I42)))</formula>
    </cfRule>
  </conditionalFormatting>
  <conditionalFormatting sqref="I48">
    <cfRule type="containsText" dxfId="1866" priority="1158" operator="containsText" text="NOT MET">
      <formula>NOT(ISERROR(SEARCH("NOT MET",I48)))</formula>
    </cfRule>
    <cfRule type="containsText" dxfId="1865" priority="1159" operator="containsText" text="PARTIAL MET">
      <formula>NOT(ISERROR(SEARCH("PARTIAL MET",I48)))</formula>
    </cfRule>
    <cfRule type="containsText" dxfId="1864" priority="1160" operator="containsText" text="MET">
      <formula>NOT(ISERROR(SEARCH("MET",I48)))</formula>
    </cfRule>
    <cfRule type="containsText" dxfId="1863" priority="1161" operator="containsText" text="NOT MET">
      <formula>NOT(ISERROR(SEARCH("NOT MET",I48)))</formula>
    </cfRule>
    <cfRule type="containsText" dxfId="1862" priority="1162" operator="containsText" text="PARTIAL MET">
      <formula>NOT(ISERROR(SEARCH("PARTIAL MET",I48)))</formula>
    </cfRule>
    <cfRule type="containsText" dxfId="1861" priority="1163" operator="containsText" text="MET">
      <formula>NOT(ISERROR(SEARCH("MET",I48)))</formula>
    </cfRule>
  </conditionalFormatting>
  <conditionalFormatting sqref="I54">
    <cfRule type="containsText" dxfId="1860" priority="1151" operator="containsText" text="NOT MET">
      <formula>NOT(ISERROR(SEARCH("NOT MET",I54)))</formula>
    </cfRule>
    <cfRule type="containsText" dxfId="1859" priority="1152" operator="containsText" text="PARTIAL MET">
      <formula>NOT(ISERROR(SEARCH("PARTIAL MET",I54)))</formula>
    </cfRule>
    <cfRule type="containsText" dxfId="1858" priority="1153" operator="containsText" text="MET">
      <formula>NOT(ISERROR(SEARCH("MET",I54)))</formula>
    </cfRule>
    <cfRule type="containsText" dxfId="1857" priority="1154" operator="containsText" text="NOT MET">
      <formula>NOT(ISERROR(SEARCH("NOT MET",I54)))</formula>
    </cfRule>
    <cfRule type="containsText" dxfId="1856" priority="1155" operator="containsText" text="PARTIAL MET">
      <formula>NOT(ISERROR(SEARCH("PARTIAL MET",I54)))</formula>
    </cfRule>
    <cfRule type="containsText" dxfId="1855" priority="1156" operator="containsText" text="MET">
      <formula>NOT(ISERROR(SEARCH("MET",I54)))</formula>
    </cfRule>
  </conditionalFormatting>
  <conditionalFormatting sqref="I60">
    <cfRule type="containsText" dxfId="1854" priority="1144" operator="containsText" text="NOT MET">
      <formula>NOT(ISERROR(SEARCH("NOT MET",I60)))</formula>
    </cfRule>
    <cfRule type="containsText" dxfId="1853" priority="1145" operator="containsText" text="PARTIAL MET">
      <formula>NOT(ISERROR(SEARCH("PARTIAL MET",I60)))</formula>
    </cfRule>
    <cfRule type="containsText" dxfId="1852" priority="1146" operator="containsText" text="MET">
      <formula>NOT(ISERROR(SEARCH("MET",I60)))</formula>
    </cfRule>
    <cfRule type="containsText" dxfId="1851" priority="1147" operator="containsText" text="NOT MET">
      <formula>NOT(ISERROR(SEARCH("NOT MET",I60)))</formula>
    </cfRule>
    <cfRule type="containsText" dxfId="1850" priority="1148" operator="containsText" text="PARTIAL MET">
      <formula>NOT(ISERROR(SEARCH("PARTIAL MET",I60)))</formula>
    </cfRule>
    <cfRule type="containsText" dxfId="1849" priority="1149" operator="containsText" text="MET">
      <formula>NOT(ISERROR(SEARCH("MET",I60)))</formula>
    </cfRule>
  </conditionalFormatting>
  <conditionalFormatting sqref="I65">
    <cfRule type="containsText" dxfId="1848" priority="1137" operator="containsText" text="NOT MET">
      <formula>NOT(ISERROR(SEARCH("NOT MET",I65)))</formula>
    </cfRule>
    <cfRule type="containsText" dxfId="1847" priority="1138" operator="containsText" text="PARTIAL MET">
      <formula>NOT(ISERROR(SEARCH("PARTIAL MET",I65)))</formula>
    </cfRule>
    <cfRule type="containsText" dxfId="1846" priority="1139" operator="containsText" text="MET">
      <formula>NOT(ISERROR(SEARCH("MET",I65)))</formula>
    </cfRule>
    <cfRule type="containsText" dxfId="1845" priority="1140" operator="containsText" text="NOT MET">
      <formula>NOT(ISERROR(SEARCH("NOT MET",I65)))</formula>
    </cfRule>
    <cfRule type="containsText" dxfId="1844" priority="1141" operator="containsText" text="PARTIAL MET">
      <formula>NOT(ISERROR(SEARCH("PARTIAL MET",I65)))</formula>
    </cfRule>
    <cfRule type="containsText" dxfId="1843" priority="1142" operator="containsText" text="MET">
      <formula>NOT(ISERROR(SEARCH("MET",I65)))</formula>
    </cfRule>
  </conditionalFormatting>
  <conditionalFormatting sqref="I70">
    <cfRule type="containsText" dxfId="1842" priority="1130" operator="containsText" text="NOT MET">
      <formula>NOT(ISERROR(SEARCH("NOT MET",I70)))</formula>
    </cfRule>
    <cfRule type="containsText" dxfId="1841" priority="1131" operator="containsText" text="PARTIAL MET">
      <formula>NOT(ISERROR(SEARCH("PARTIAL MET",I70)))</formula>
    </cfRule>
    <cfRule type="containsText" dxfId="1840" priority="1132" operator="containsText" text="MET">
      <formula>NOT(ISERROR(SEARCH("MET",I70)))</formula>
    </cfRule>
    <cfRule type="containsText" dxfId="1839" priority="1133" operator="containsText" text="NOT MET">
      <formula>NOT(ISERROR(SEARCH("NOT MET",I70)))</formula>
    </cfRule>
    <cfRule type="containsText" dxfId="1838" priority="1134" operator="containsText" text="PARTIAL MET">
      <formula>NOT(ISERROR(SEARCH("PARTIAL MET",I70)))</formula>
    </cfRule>
    <cfRule type="containsText" dxfId="1837" priority="1135" operator="containsText" text="MET">
      <formula>NOT(ISERROR(SEARCH("MET",I70)))</formula>
    </cfRule>
  </conditionalFormatting>
  <conditionalFormatting sqref="I77">
    <cfRule type="containsText" dxfId="1836" priority="1123" operator="containsText" text="NOT MET">
      <formula>NOT(ISERROR(SEARCH("NOT MET",I77)))</formula>
    </cfRule>
    <cfRule type="containsText" dxfId="1835" priority="1124" operator="containsText" text="PARTIAL MET">
      <formula>NOT(ISERROR(SEARCH("PARTIAL MET",I77)))</formula>
    </cfRule>
    <cfRule type="containsText" dxfId="1834" priority="1125" operator="containsText" text="MET">
      <formula>NOT(ISERROR(SEARCH("MET",I77)))</formula>
    </cfRule>
    <cfRule type="containsText" dxfId="1833" priority="1126" operator="containsText" text="NOT MET">
      <formula>NOT(ISERROR(SEARCH("NOT MET",I77)))</formula>
    </cfRule>
    <cfRule type="containsText" dxfId="1832" priority="1127" operator="containsText" text="PARTIAL MET">
      <formula>NOT(ISERROR(SEARCH("PARTIAL MET",I77)))</formula>
    </cfRule>
    <cfRule type="containsText" dxfId="1831" priority="1128" operator="containsText" text="MET">
      <formula>NOT(ISERROR(SEARCH("MET",I77)))</formula>
    </cfRule>
  </conditionalFormatting>
  <conditionalFormatting sqref="I84">
    <cfRule type="containsText" dxfId="1830" priority="1116" operator="containsText" text="NOT MET">
      <formula>NOT(ISERROR(SEARCH("NOT MET",I84)))</formula>
    </cfRule>
    <cfRule type="containsText" dxfId="1829" priority="1117" operator="containsText" text="PARTIAL MET">
      <formula>NOT(ISERROR(SEARCH("PARTIAL MET",I84)))</formula>
    </cfRule>
    <cfRule type="containsText" dxfId="1828" priority="1118" operator="containsText" text="MET">
      <formula>NOT(ISERROR(SEARCH("MET",I84)))</formula>
    </cfRule>
    <cfRule type="containsText" dxfId="1827" priority="1119" operator="containsText" text="NOT MET">
      <formula>NOT(ISERROR(SEARCH("NOT MET",I84)))</formula>
    </cfRule>
    <cfRule type="containsText" dxfId="1826" priority="1120" operator="containsText" text="PARTIAL MET">
      <formula>NOT(ISERROR(SEARCH("PARTIAL MET",I84)))</formula>
    </cfRule>
    <cfRule type="containsText" dxfId="1825" priority="1121" operator="containsText" text="MET">
      <formula>NOT(ISERROR(SEARCH("MET",I84)))</formula>
    </cfRule>
  </conditionalFormatting>
  <conditionalFormatting sqref="I91">
    <cfRule type="containsText" dxfId="1824" priority="1109" operator="containsText" text="NOT MET">
      <formula>NOT(ISERROR(SEARCH("NOT MET",I91)))</formula>
    </cfRule>
    <cfRule type="containsText" dxfId="1823" priority="1110" operator="containsText" text="PARTIAL MET">
      <formula>NOT(ISERROR(SEARCH("PARTIAL MET",I91)))</formula>
    </cfRule>
    <cfRule type="containsText" dxfId="1822" priority="1111" operator="containsText" text="MET">
      <formula>NOT(ISERROR(SEARCH("MET",I91)))</formula>
    </cfRule>
    <cfRule type="containsText" dxfId="1821" priority="1112" operator="containsText" text="NOT MET">
      <formula>NOT(ISERROR(SEARCH("NOT MET",I91)))</formula>
    </cfRule>
    <cfRule type="containsText" dxfId="1820" priority="1113" operator="containsText" text="PARTIAL MET">
      <formula>NOT(ISERROR(SEARCH("PARTIAL MET",I91)))</formula>
    </cfRule>
    <cfRule type="containsText" dxfId="1819" priority="1114" operator="containsText" text="MET">
      <formula>NOT(ISERROR(SEARCH("MET",I91)))</formula>
    </cfRule>
  </conditionalFormatting>
  <conditionalFormatting sqref="I97">
    <cfRule type="containsText" dxfId="1818" priority="1102" operator="containsText" text="NOT MET">
      <formula>NOT(ISERROR(SEARCH("NOT MET",I97)))</formula>
    </cfRule>
    <cfRule type="containsText" dxfId="1817" priority="1103" operator="containsText" text="PARTIAL MET">
      <formula>NOT(ISERROR(SEARCH("PARTIAL MET",I97)))</formula>
    </cfRule>
    <cfRule type="containsText" dxfId="1816" priority="1104" operator="containsText" text="MET">
      <formula>NOT(ISERROR(SEARCH("MET",I97)))</formula>
    </cfRule>
    <cfRule type="containsText" dxfId="1815" priority="1105" operator="containsText" text="NOT MET">
      <formula>NOT(ISERROR(SEARCH("NOT MET",I97)))</formula>
    </cfRule>
    <cfRule type="containsText" dxfId="1814" priority="1106" operator="containsText" text="PARTIAL MET">
      <formula>NOT(ISERROR(SEARCH("PARTIAL MET",I97)))</formula>
    </cfRule>
    <cfRule type="containsText" dxfId="1813" priority="1107" operator="containsText" text="MET">
      <formula>NOT(ISERROR(SEARCH("MET",I97)))</formula>
    </cfRule>
  </conditionalFormatting>
  <conditionalFormatting sqref="I102">
    <cfRule type="containsText" dxfId="1812" priority="1095" operator="containsText" text="NOT MET">
      <formula>NOT(ISERROR(SEARCH("NOT MET",I102)))</formula>
    </cfRule>
    <cfRule type="containsText" dxfId="1811" priority="1096" operator="containsText" text="PARTIAL MET">
      <formula>NOT(ISERROR(SEARCH("PARTIAL MET",I102)))</formula>
    </cfRule>
    <cfRule type="containsText" dxfId="1810" priority="1097" operator="containsText" text="MET">
      <formula>NOT(ISERROR(SEARCH("MET",I102)))</formula>
    </cfRule>
    <cfRule type="containsText" dxfId="1809" priority="1098" operator="containsText" text="NOT MET">
      <formula>NOT(ISERROR(SEARCH("NOT MET",I102)))</formula>
    </cfRule>
    <cfRule type="containsText" dxfId="1808" priority="1099" operator="containsText" text="PARTIAL MET">
      <formula>NOT(ISERROR(SEARCH("PARTIAL MET",I102)))</formula>
    </cfRule>
    <cfRule type="containsText" dxfId="1807" priority="1100" operator="containsText" text="MET">
      <formula>NOT(ISERROR(SEARCH("MET",I102)))</formula>
    </cfRule>
  </conditionalFormatting>
  <conditionalFormatting sqref="I107">
    <cfRule type="containsText" dxfId="1806" priority="1088" operator="containsText" text="NOT MET">
      <formula>NOT(ISERROR(SEARCH("NOT MET",I107)))</formula>
    </cfRule>
    <cfRule type="containsText" dxfId="1805" priority="1089" operator="containsText" text="PARTIAL MET">
      <formula>NOT(ISERROR(SEARCH("PARTIAL MET",I107)))</formula>
    </cfRule>
    <cfRule type="containsText" dxfId="1804" priority="1090" operator="containsText" text="MET">
      <formula>NOT(ISERROR(SEARCH("MET",I107)))</formula>
    </cfRule>
    <cfRule type="containsText" dxfId="1803" priority="1091" operator="containsText" text="NOT MET">
      <formula>NOT(ISERROR(SEARCH("NOT MET",I107)))</formula>
    </cfRule>
    <cfRule type="containsText" dxfId="1802" priority="1092" operator="containsText" text="PARTIAL MET">
      <formula>NOT(ISERROR(SEARCH("PARTIAL MET",I107)))</formula>
    </cfRule>
    <cfRule type="containsText" dxfId="1801" priority="1093" operator="containsText" text="MET">
      <formula>NOT(ISERROR(SEARCH("MET",I107)))</formula>
    </cfRule>
  </conditionalFormatting>
  <conditionalFormatting sqref="I113">
    <cfRule type="containsText" dxfId="1800" priority="1081" operator="containsText" text="NOT MET">
      <formula>NOT(ISERROR(SEARCH("NOT MET",I113)))</formula>
    </cfRule>
    <cfRule type="containsText" dxfId="1799" priority="1082" operator="containsText" text="PARTIAL MET">
      <formula>NOT(ISERROR(SEARCH("PARTIAL MET",I113)))</formula>
    </cfRule>
    <cfRule type="containsText" dxfId="1798" priority="1083" operator="containsText" text="MET">
      <formula>NOT(ISERROR(SEARCH("MET",I113)))</formula>
    </cfRule>
    <cfRule type="containsText" dxfId="1797" priority="1084" operator="containsText" text="NOT MET">
      <formula>NOT(ISERROR(SEARCH("NOT MET",I113)))</formula>
    </cfRule>
    <cfRule type="containsText" dxfId="1796" priority="1085" operator="containsText" text="PARTIAL MET">
      <formula>NOT(ISERROR(SEARCH("PARTIAL MET",I113)))</formula>
    </cfRule>
    <cfRule type="containsText" dxfId="1795" priority="1086" operator="containsText" text="MET">
      <formula>NOT(ISERROR(SEARCH("MET",I113)))</formula>
    </cfRule>
  </conditionalFormatting>
  <conditionalFormatting sqref="I119">
    <cfRule type="containsText" dxfId="1794" priority="1074" operator="containsText" text="NOT MET">
      <formula>NOT(ISERROR(SEARCH("NOT MET",I119)))</formula>
    </cfRule>
    <cfRule type="containsText" dxfId="1793" priority="1075" operator="containsText" text="PARTIAL MET">
      <formula>NOT(ISERROR(SEARCH("PARTIAL MET",I119)))</formula>
    </cfRule>
    <cfRule type="containsText" dxfId="1792" priority="1076" operator="containsText" text="MET">
      <formula>NOT(ISERROR(SEARCH("MET",I119)))</formula>
    </cfRule>
    <cfRule type="containsText" dxfId="1791" priority="1077" operator="containsText" text="NOT MET">
      <formula>NOT(ISERROR(SEARCH("NOT MET",I119)))</formula>
    </cfRule>
    <cfRule type="containsText" dxfId="1790" priority="1078" operator="containsText" text="PARTIAL MET">
      <formula>NOT(ISERROR(SEARCH("PARTIAL MET",I119)))</formula>
    </cfRule>
    <cfRule type="containsText" dxfId="1789" priority="1079" operator="containsText" text="MET">
      <formula>NOT(ISERROR(SEARCH("MET",I119)))</formula>
    </cfRule>
  </conditionalFormatting>
  <conditionalFormatting sqref="I125">
    <cfRule type="containsText" dxfId="1788" priority="1067" operator="containsText" text="NOT MET">
      <formula>NOT(ISERROR(SEARCH("NOT MET",I125)))</formula>
    </cfRule>
    <cfRule type="containsText" dxfId="1787" priority="1068" operator="containsText" text="PARTIAL MET">
      <formula>NOT(ISERROR(SEARCH("PARTIAL MET",I125)))</formula>
    </cfRule>
    <cfRule type="containsText" dxfId="1786" priority="1069" operator="containsText" text="MET">
      <formula>NOT(ISERROR(SEARCH("MET",I125)))</formula>
    </cfRule>
    <cfRule type="containsText" dxfId="1785" priority="1070" operator="containsText" text="NOT MET">
      <formula>NOT(ISERROR(SEARCH("NOT MET",I125)))</formula>
    </cfRule>
    <cfRule type="containsText" dxfId="1784" priority="1071" operator="containsText" text="PARTIAL MET">
      <formula>NOT(ISERROR(SEARCH("PARTIAL MET",I125)))</formula>
    </cfRule>
    <cfRule type="containsText" dxfId="1783" priority="1072" operator="containsText" text="MET">
      <formula>NOT(ISERROR(SEARCH("MET",I125)))</formula>
    </cfRule>
  </conditionalFormatting>
  <conditionalFormatting sqref="I131">
    <cfRule type="containsText" dxfId="1782" priority="1060" operator="containsText" text="NOT MET">
      <formula>NOT(ISERROR(SEARCH("NOT MET",I131)))</formula>
    </cfRule>
    <cfRule type="containsText" dxfId="1781" priority="1061" operator="containsText" text="PARTIAL MET">
      <formula>NOT(ISERROR(SEARCH("PARTIAL MET",I131)))</formula>
    </cfRule>
    <cfRule type="containsText" dxfId="1780" priority="1062" operator="containsText" text="MET">
      <formula>NOT(ISERROR(SEARCH("MET",I131)))</formula>
    </cfRule>
    <cfRule type="containsText" dxfId="1779" priority="1063" operator="containsText" text="NOT MET">
      <formula>NOT(ISERROR(SEARCH("NOT MET",I131)))</formula>
    </cfRule>
    <cfRule type="containsText" dxfId="1778" priority="1064" operator="containsText" text="PARTIAL MET">
      <formula>NOT(ISERROR(SEARCH("PARTIAL MET",I131)))</formula>
    </cfRule>
    <cfRule type="containsText" dxfId="1777" priority="1065" operator="containsText" text="MET">
      <formula>NOT(ISERROR(SEARCH("MET",I131)))</formula>
    </cfRule>
  </conditionalFormatting>
  <conditionalFormatting sqref="I137">
    <cfRule type="containsText" dxfId="1776" priority="1053" operator="containsText" text="NOT MET">
      <formula>NOT(ISERROR(SEARCH("NOT MET",I137)))</formula>
    </cfRule>
    <cfRule type="containsText" dxfId="1775" priority="1054" operator="containsText" text="PARTIAL MET">
      <formula>NOT(ISERROR(SEARCH("PARTIAL MET",I137)))</formula>
    </cfRule>
    <cfRule type="containsText" dxfId="1774" priority="1055" operator="containsText" text="MET">
      <formula>NOT(ISERROR(SEARCH("MET",I137)))</formula>
    </cfRule>
    <cfRule type="containsText" dxfId="1773" priority="1056" operator="containsText" text="NOT MET">
      <formula>NOT(ISERROR(SEARCH("NOT MET",I137)))</formula>
    </cfRule>
    <cfRule type="containsText" dxfId="1772" priority="1057" operator="containsText" text="PARTIAL MET">
      <formula>NOT(ISERROR(SEARCH("PARTIAL MET",I137)))</formula>
    </cfRule>
    <cfRule type="containsText" dxfId="1771" priority="1058" operator="containsText" text="MET">
      <formula>NOT(ISERROR(SEARCH("MET",I137)))</formula>
    </cfRule>
  </conditionalFormatting>
  <conditionalFormatting sqref="I144">
    <cfRule type="containsText" dxfId="1770" priority="1046" operator="containsText" text="NOT MET">
      <formula>NOT(ISERROR(SEARCH("NOT MET",I144)))</formula>
    </cfRule>
    <cfRule type="containsText" dxfId="1769" priority="1047" operator="containsText" text="PARTIAL MET">
      <formula>NOT(ISERROR(SEARCH("PARTIAL MET",I144)))</formula>
    </cfRule>
    <cfRule type="containsText" dxfId="1768" priority="1048" operator="containsText" text="MET">
      <formula>NOT(ISERROR(SEARCH("MET",I144)))</formula>
    </cfRule>
    <cfRule type="containsText" dxfId="1767" priority="1049" operator="containsText" text="NOT MET">
      <formula>NOT(ISERROR(SEARCH("NOT MET",I144)))</formula>
    </cfRule>
    <cfRule type="containsText" dxfId="1766" priority="1050" operator="containsText" text="PARTIAL MET">
      <formula>NOT(ISERROR(SEARCH("PARTIAL MET",I144)))</formula>
    </cfRule>
    <cfRule type="containsText" dxfId="1765" priority="1051" operator="containsText" text="MET">
      <formula>NOT(ISERROR(SEARCH("MET",I144)))</formula>
    </cfRule>
  </conditionalFormatting>
  <conditionalFormatting sqref="I151">
    <cfRule type="containsText" dxfId="1764" priority="1039" operator="containsText" text="NOT MET">
      <formula>NOT(ISERROR(SEARCH("NOT MET",I151)))</formula>
    </cfRule>
    <cfRule type="containsText" dxfId="1763" priority="1040" operator="containsText" text="PARTIAL MET">
      <formula>NOT(ISERROR(SEARCH("PARTIAL MET",I151)))</formula>
    </cfRule>
    <cfRule type="containsText" dxfId="1762" priority="1041" operator="containsText" text="MET">
      <formula>NOT(ISERROR(SEARCH("MET",I151)))</formula>
    </cfRule>
    <cfRule type="containsText" dxfId="1761" priority="1042" operator="containsText" text="NOT MET">
      <formula>NOT(ISERROR(SEARCH("NOT MET",I151)))</formula>
    </cfRule>
    <cfRule type="containsText" dxfId="1760" priority="1043" operator="containsText" text="PARTIAL MET">
      <formula>NOT(ISERROR(SEARCH("PARTIAL MET",I151)))</formula>
    </cfRule>
    <cfRule type="containsText" dxfId="1759" priority="1044" operator="containsText" text="MET">
      <formula>NOT(ISERROR(SEARCH("MET",I151)))</formula>
    </cfRule>
  </conditionalFormatting>
  <conditionalFormatting sqref="I157">
    <cfRule type="containsText" dxfId="1758" priority="1032" operator="containsText" text="NOT MET">
      <formula>NOT(ISERROR(SEARCH("NOT MET",I157)))</formula>
    </cfRule>
    <cfRule type="containsText" dxfId="1757" priority="1033" operator="containsText" text="PARTIAL MET">
      <formula>NOT(ISERROR(SEARCH("PARTIAL MET",I157)))</formula>
    </cfRule>
    <cfRule type="containsText" dxfId="1756" priority="1034" operator="containsText" text="MET">
      <formula>NOT(ISERROR(SEARCH("MET",I157)))</formula>
    </cfRule>
    <cfRule type="containsText" dxfId="1755" priority="1035" operator="containsText" text="NOT MET">
      <formula>NOT(ISERROR(SEARCH("NOT MET",I157)))</formula>
    </cfRule>
    <cfRule type="containsText" dxfId="1754" priority="1036" operator="containsText" text="PARTIAL MET">
      <formula>NOT(ISERROR(SEARCH("PARTIAL MET",I157)))</formula>
    </cfRule>
    <cfRule type="containsText" dxfId="1753" priority="1037" operator="containsText" text="MET">
      <formula>NOT(ISERROR(SEARCH("MET",I157)))</formula>
    </cfRule>
  </conditionalFormatting>
  <conditionalFormatting sqref="I164">
    <cfRule type="containsText" dxfId="1752" priority="1025" operator="containsText" text="NOT MET">
      <formula>NOT(ISERROR(SEARCH("NOT MET",I164)))</formula>
    </cfRule>
    <cfRule type="containsText" dxfId="1751" priority="1026" operator="containsText" text="PARTIAL MET">
      <formula>NOT(ISERROR(SEARCH("PARTIAL MET",I164)))</formula>
    </cfRule>
    <cfRule type="containsText" dxfId="1750" priority="1027" operator="containsText" text="MET">
      <formula>NOT(ISERROR(SEARCH("MET",I164)))</formula>
    </cfRule>
    <cfRule type="containsText" dxfId="1749" priority="1028" operator="containsText" text="NOT MET">
      <formula>NOT(ISERROR(SEARCH("NOT MET",I164)))</formula>
    </cfRule>
    <cfRule type="containsText" dxfId="1748" priority="1029" operator="containsText" text="PARTIAL MET">
      <formula>NOT(ISERROR(SEARCH("PARTIAL MET",I164)))</formula>
    </cfRule>
    <cfRule type="containsText" dxfId="1747" priority="1030" operator="containsText" text="MET">
      <formula>NOT(ISERROR(SEARCH("MET",I164)))</formula>
    </cfRule>
  </conditionalFormatting>
  <conditionalFormatting sqref="I170">
    <cfRule type="containsText" dxfId="1746" priority="1018" operator="containsText" text="NOT MET">
      <formula>NOT(ISERROR(SEARCH("NOT MET",I170)))</formula>
    </cfRule>
    <cfRule type="containsText" dxfId="1745" priority="1019" operator="containsText" text="PARTIAL MET">
      <formula>NOT(ISERROR(SEARCH("PARTIAL MET",I170)))</formula>
    </cfRule>
    <cfRule type="containsText" dxfId="1744" priority="1020" operator="containsText" text="MET">
      <formula>NOT(ISERROR(SEARCH("MET",I170)))</formula>
    </cfRule>
    <cfRule type="containsText" dxfId="1743" priority="1021" operator="containsText" text="NOT MET">
      <formula>NOT(ISERROR(SEARCH("NOT MET",I170)))</formula>
    </cfRule>
    <cfRule type="containsText" dxfId="1742" priority="1022" operator="containsText" text="PARTIAL MET">
      <formula>NOT(ISERROR(SEARCH("PARTIAL MET",I170)))</formula>
    </cfRule>
    <cfRule type="containsText" dxfId="1741" priority="1023" operator="containsText" text="MET">
      <formula>NOT(ISERROR(SEARCH("MET",I170)))</formula>
    </cfRule>
  </conditionalFormatting>
  <conditionalFormatting sqref="I177">
    <cfRule type="containsText" dxfId="1740" priority="1011" operator="containsText" text="NOT MET">
      <formula>NOT(ISERROR(SEARCH("NOT MET",I177)))</formula>
    </cfRule>
    <cfRule type="containsText" dxfId="1739" priority="1012" operator="containsText" text="PARTIAL MET">
      <formula>NOT(ISERROR(SEARCH("PARTIAL MET",I177)))</formula>
    </cfRule>
    <cfRule type="containsText" dxfId="1738" priority="1013" operator="containsText" text="MET">
      <formula>NOT(ISERROR(SEARCH("MET",I177)))</formula>
    </cfRule>
    <cfRule type="containsText" dxfId="1737" priority="1014" operator="containsText" text="NOT MET">
      <formula>NOT(ISERROR(SEARCH("NOT MET",I177)))</formula>
    </cfRule>
    <cfRule type="containsText" dxfId="1736" priority="1015" operator="containsText" text="PARTIAL MET">
      <formula>NOT(ISERROR(SEARCH("PARTIAL MET",I177)))</formula>
    </cfRule>
    <cfRule type="containsText" dxfId="1735" priority="1016" operator="containsText" text="MET">
      <formula>NOT(ISERROR(SEARCH("MET",I177)))</formula>
    </cfRule>
  </conditionalFormatting>
  <conditionalFormatting sqref="M83 P178:P182 P184:P187">
    <cfRule type="containsText" dxfId="1734" priority="2400" operator="containsText" text="غير مكتمل">
      <formula>NOT(ISERROR(SEARCH("غير مكتمل",M83)))</formula>
    </cfRule>
    <cfRule type="containsText" dxfId="1733" priority="2401" operator="containsText" text="مكتمل">
      <formula>NOT(ISERROR(SEARCH("مكتمل",M83)))</formula>
    </cfRule>
  </conditionalFormatting>
  <conditionalFormatting sqref="M94:O94">
    <cfRule type="containsText" dxfId="1732" priority="2366" operator="containsText" text="غير مكتمل">
      <formula>NOT(ISERROR(SEARCH("غير مكتمل",M94)))</formula>
    </cfRule>
    <cfRule type="containsText" dxfId="1731" priority="2367" operator="containsText" text="مكتمل">
      <formula>NOT(ISERROR(SEARCH("مكتمل",M94)))</formula>
    </cfRule>
  </conditionalFormatting>
  <conditionalFormatting sqref="M110:O110">
    <cfRule type="containsText" dxfId="1730" priority="2319" operator="containsText" text="غير مكتمل">
      <formula>NOT(ISERROR(SEARCH("غير مكتمل",M110)))</formula>
    </cfRule>
    <cfRule type="containsText" dxfId="1729" priority="2320" operator="containsText" text="مكتمل">
      <formula>NOT(ISERROR(SEARCH("مكتمل",M110)))</formula>
    </cfRule>
  </conditionalFormatting>
  <conditionalFormatting sqref="M114:O114">
    <cfRule type="containsText" dxfId="1728" priority="2317" operator="containsText" text="غير مكتمل">
      <formula>NOT(ISERROR(SEARCH("غير مكتمل",M114)))</formula>
    </cfRule>
    <cfRule type="containsText" dxfId="1727" priority="2318" operator="containsText" text="مكتمل">
      <formula>NOT(ISERROR(SEARCH("مكتمل",M114)))</formula>
    </cfRule>
  </conditionalFormatting>
  <conditionalFormatting sqref="M138:O138">
    <cfRule type="containsText" dxfId="1726" priority="2244" operator="containsText" text="غير مكتمل">
      <formula>NOT(ISERROR(SEARCH("غير مكتمل",M138)))</formula>
    </cfRule>
    <cfRule type="containsText" dxfId="1725" priority="2245" operator="containsText" text="مكتمل">
      <formula>NOT(ISERROR(SEARCH("مكتمل",M138)))</formula>
    </cfRule>
  </conditionalFormatting>
  <conditionalFormatting sqref="N12">
    <cfRule type="containsText" dxfId="1724" priority="2592" operator="containsText" text="غير مكتمل">
      <formula>NOT(ISERROR(SEARCH("غير مكتمل",N12)))</formula>
    </cfRule>
    <cfRule type="containsText" dxfId="1723" priority="2593" operator="containsText" text="مكتمل">
      <formula>NOT(ISERROR(SEARCH("مكتمل",N12)))</formula>
    </cfRule>
  </conditionalFormatting>
  <conditionalFormatting sqref="N159">
    <cfRule type="cellIs" dxfId="1722" priority="2218" operator="lessThanOrEqual">
      <formula>2</formula>
    </cfRule>
    <cfRule type="cellIs" dxfId="1721" priority="2219" operator="lessThanOrEqual">
      <formula>2</formula>
    </cfRule>
    <cfRule type="cellIs" dxfId="1720" priority="2220" operator="lessThanOrEqual">
      <formula>2</formula>
    </cfRule>
    <cfRule type="cellIs" dxfId="1719" priority="2221" operator="greaterThan">
      <formula>1</formula>
    </cfRule>
    <cfRule type="cellIs" dxfId="1718" priority="2222" operator="lessThanOrEqual">
      <formula>2</formula>
    </cfRule>
    <cfRule type="dataBar" priority="2223">
      <dataBar>
        <cfvo type="min"/>
        <cfvo type="max"/>
        <color rgb="FF63C384"/>
      </dataBar>
      <extLst>
        <ext xmlns:x14="http://schemas.microsoft.com/office/spreadsheetml/2009/9/main" uri="{B025F937-C7B1-47D3-B67F-A62EFF666E3E}">
          <x14:id>{34C546C8-AA8F-47F0-B79B-EF3BB547887D}</x14:id>
        </ext>
      </extLst>
    </cfRule>
    <cfRule type="cellIs" dxfId="1717" priority="2224" operator="greaterThanOrEqual">
      <formula>2</formula>
    </cfRule>
    <cfRule type="cellIs" dxfId="1716" priority="2225" operator="lessThanOrEqual">
      <formula>2</formula>
    </cfRule>
  </conditionalFormatting>
  <conditionalFormatting sqref="P13:P17">
    <cfRule type="containsText" dxfId="1715" priority="2590" operator="containsText" text="غير مكتمل">
      <formula>NOT(ISERROR(SEARCH("غير مكتمل",P13)))</formula>
    </cfRule>
    <cfRule type="containsText" dxfId="1714" priority="2591" operator="containsText" text="مكتمل">
      <formula>NOT(ISERROR(SEARCH("مكتمل",P13)))</formula>
    </cfRule>
  </conditionalFormatting>
  <conditionalFormatting sqref="P19:P23">
    <cfRule type="containsText" dxfId="1713" priority="997" operator="containsText" text="غير مكتمل">
      <formula>NOT(ISERROR(SEARCH("غير مكتمل",P19)))</formula>
    </cfRule>
    <cfRule type="containsText" dxfId="1712" priority="998" operator="containsText" text="مكتمل">
      <formula>NOT(ISERROR(SEARCH("مكتمل",P19)))</formula>
    </cfRule>
  </conditionalFormatting>
  <conditionalFormatting sqref="P25:P28">
    <cfRule type="containsText" dxfId="1711" priority="919" operator="containsText" text="غير مكتمل">
      <formula>NOT(ISERROR(SEARCH("غير مكتمل",P25)))</formula>
    </cfRule>
    <cfRule type="containsText" dxfId="1710" priority="920" operator="containsText" text="مكتمل">
      <formula>NOT(ISERROR(SEARCH("مكتمل",P25)))</formula>
    </cfRule>
  </conditionalFormatting>
  <conditionalFormatting sqref="P30:P34">
    <cfRule type="containsText" dxfId="1709" priority="993" operator="containsText" text="غير مكتمل">
      <formula>NOT(ISERROR(SEARCH("غير مكتمل",P30)))</formula>
    </cfRule>
    <cfRule type="containsText" dxfId="1708" priority="994" operator="containsText" text="مكتمل">
      <formula>NOT(ISERROR(SEARCH("مكتمل",P30)))</formula>
    </cfRule>
  </conditionalFormatting>
  <conditionalFormatting sqref="P36:P41">
    <cfRule type="containsText" dxfId="1707" priority="991" operator="containsText" text="غير مكتمل">
      <formula>NOT(ISERROR(SEARCH("غير مكتمل",P36)))</formula>
    </cfRule>
    <cfRule type="containsText" dxfId="1706" priority="992" operator="containsText" text="مكتمل">
      <formula>NOT(ISERROR(SEARCH("مكتمل",P36)))</formula>
    </cfRule>
  </conditionalFormatting>
  <conditionalFormatting sqref="P43:P47">
    <cfRule type="containsText" dxfId="1705" priority="989" operator="containsText" text="غير مكتمل">
      <formula>NOT(ISERROR(SEARCH("غير مكتمل",P43)))</formula>
    </cfRule>
    <cfRule type="containsText" dxfId="1704" priority="990" operator="containsText" text="مكتمل">
      <formula>NOT(ISERROR(SEARCH("مكتمل",P43)))</formula>
    </cfRule>
  </conditionalFormatting>
  <conditionalFormatting sqref="P49:P53">
    <cfRule type="containsText" dxfId="1703" priority="987" operator="containsText" text="غير مكتمل">
      <formula>NOT(ISERROR(SEARCH("غير مكتمل",P49)))</formula>
    </cfRule>
    <cfRule type="containsText" dxfId="1702" priority="988" operator="containsText" text="مكتمل">
      <formula>NOT(ISERROR(SEARCH("مكتمل",P49)))</formula>
    </cfRule>
  </conditionalFormatting>
  <conditionalFormatting sqref="P55:P59">
    <cfRule type="containsText" dxfId="1701" priority="985" operator="containsText" text="غير مكتمل">
      <formula>NOT(ISERROR(SEARCH("غير مكتمل",P55)))</formula>
    </cfRule>
    <cfRule type="containsText" dxfId="1700" priority="986" operator="containsText" text="مكتمل">
      <formula>NOT(ISERROR(SEARCH("مكتمل",P55)))</formula>
    </cfRule>
  </conditionalFormatting>
  <conditionalFormatting sqref="P61:P64">
    <cfRule type="containsText" dxfId="1699" priority="981" operator="containsText" text="غير مكتمل">
      <formula>NOT(ISERROR(SEARCH("غير مكتمل",P61)))</formula>
    </cfRule>
    <cfRule type="containsText" dxfId="1698" priority="982" operator="containsText" text="مكتمل">
      <formula>NOT(ISERROR(SEARCH("مكتمل",P61)))</formula>
    </cfRule>
  </conditionalFormatting>
  <conditionalFormatting sqref="P66:P69">
    <cfRule type="containsText" dxfId="1697" priority="979" operator="containsText" text="غير مكتمل">
      <formula>NOT(ISERROR(SEARCH("غير مكتمل",P66)))</formula>
    </cfRule>
    <cfRule type="containsText" dxfId="1696" priority="980" operator="containsText" text="مكتمل">
      <formula>NOT(ISERROR(SEARCH("مكتمل",P66)))</formula>
    </cfRule>
  </conditionalFormatting>
  <conditionalFormatting sqref="P71:P76">
    <cfRule type="containsText" dxfId="1695" priority="977" operator="containsText" text="غير مكتمل">
      <formula>NOT(ISERROR(SEARCH("غير مكتمل",P71)))</formula>
    </cfRule>
    <cfRule type="containsText" dxfId="1694" priority="978" operator="containsText" text="مكتمل">
      <formula>NOT(ISERROR(SEARCH("مكتمل",P71)))</formula>
    </cfRule>
  </conditionalFormatting>
  <conditionalFormatting sqref="P78:P83">
    <cfRule type="containsText" dxfId="1693" priority="921" operator="containsText" text="غير مكتمل">
      <formula>NOT(ISERROR(SEARCH("غير مكتمل",P78)))</formula>
    </cfRule>
    <cfRule type="containsText" dxfId="1692" priority="922" operator="containsText" text="مكتمل">
      <formula>NOT(ISERROR(SEARCH("مكتمل",P78)))</formula>
    </cfRule>
  </conditionalFormatting>
  <conditionalFormatting sqref="P85:P90">
    <cfRule type="containsText" dxfId="1691" priority="973" operator="containsText" text="غير مكتمل">
      <formula>NOT(ISERROR(SEARCH("غير مكتمل",P85)))</formula>
    </cfRule>
    <cfRule type="containsText" dxfId="1690" priority="974" operator="containsText" text="مكتمل">
      <formula>NOT(ISERROR(SEARCH("مكتمل",P85)))</formula>
    </cfRule>
  </conditionalFormatting>
  <conditionalFormatting sqref="P92:P96">
    <cfRule type="containsText" dxfId="1689" priority="941" operator="containsText" text="غير مكتمل">
      <formula>NOT(ISERROR(SEARCH("غير مكتمل",P92)))</formula>
    </cfRule>
    <cfRule type="containsText" dxfId="1688" priority="942" operator="containsText" text="مكتمل">
      <formula>NOT(ISERROR(SEARCH("مكتمل",P92)))</formula>
    </cfRule>
  </conditionalFormatting>
  <conditionalFormatting sqref="P98:P101">
    <cfRule type="containsText" dxfId="1687" priority="939" operator="containsText" text="غير مكتمل">
      <formula>NOT(ISERROR(SEARCH("غير مكتمل",P98)))</formula>
    </cfRule>
    <cfRule type="containsText" dxfId="1686" priority="940" operator="containsText" text="مكتمل">
      <formula>NOT(ISERROR(SEARCH("مكتمل",P98)))</formula>
    </cfRule>
  </conditionalFormatting>
  <conditionalFormatting sqref="P103:P106">
    <cfRule type="containsText" dxfId="1685" priority="937" operator="containsText" text="غير مكتمل">
      <formula>NOT(ISERROR(SEARCH("غير مكتمل",P103)))</formula>
    </cfRule>
    <cfRule type="containsText" dxfId="1684" priority="938" operator="containsText" text="مكتمل">
      <formula>NOT(ISERROR(SEARCH("مكتمل",P103)))</formula>
    </cfRule>
  </conditionalFormatting>
  <conditionalFormatting sqref="P108:P112">
    <cfRule type="containsText" dxfId="1683" priority="965" operator="containsText" text="غير مكتمل">
      <formula>NOT(ISERROR(SEARCH("غير مكتمل",P108)))</formula>
    </cfRule>
    <cfRule type="containsText" dxfId="1682" priority="966" operator="containsText" text="مكتمل">
      <formula>NOT(ISERROR(SEARCH("مكتمل",P108)))</formula>
    </cfRule>
  </conditionalFormatting>
  <conditionalFormatting sqref="P114:P118">
    <cfRule type="containsText" dxfId="1681" priority="963" operator="containsText" text="غير مكتمل">
      <formula>NOT(ISERROR(SEARCH("غير مكتمل",P114)))</formula>
    </cfRule>
    <cfRule type="containsText" dxfId="1680" priority="964" operator="containsText" text="مكتمل">
      <formula>NOT(ISERROR(SEARCH("مكتمل",P114)))</formula>
    </cfRule>
  </conditionalFormatting>
  <conditionalFormatting sqref="P120:P124">
    <cfRule type="containsText" dxfId="1679" priority="961" operator="containsText" text="غير مكتمل">
      <formula>NOT(ISERROR(SEARCH("غير مكتمل",P120)))</formula>
    </cfRule>
    <cfRule type="containsText" dxfId="1678" priority="962" operator="containsText" text="مكتمل">
      <formula>NOT(ISERROR(SEARCH("مكتمل",P120)))</formula>
    </cfRule>
  </conditionalFormatting>
  <conditionalFormatting sqref="P126:P130">
    <cfRule type="containsText" dxfId="1677" priority="959" operator="containsText" text="غير مكتمل">
      <formula>NOT(ISERROR(SEARCH("غير مكتمل",P126)))</formula>
    </cfRule>
    <cfRule type="containsText" dxfId="1676" priority="960" operator="containsText" text="مكتمل">
      <formula>NOT(ISERROR(SEARCH("مكتمل",P126)))</formula>
    </cfRule>
  </conditionalFormatting>
  <conditionalFormatting sqref="P132:P136">
    <cfRule type="containsText" dxfId="1675" priority="935" operator="containsText" text="غير مكتمل">
      <formula>NOT(ISERROR(SEARCH("غير مكتمل",P132)))</formula>
    </cfRule>
    <cfRule type="containsText" dxfId="1674" priority="936" operator="containsText" text="مكتمل">
      <formula>NOT(ISERROR(SEARCH("مكتمل",P132)))</formula>
    </cfRule>
  </conditionalFormatting>
  <conditionalFormatting sqref="P138:P143">
    <cfRule type="containsText" dxfId="1673" priority="933" operator="containsText" text="غير مكتمل">
      <formula>NOT(ISERROR(SEARCH("غير مكتمل",P138)))</formula>
    </cfRule>
    <cfRule type="containsText" dxfId="1672" priority="934" operator="containsText" text="مكتمل">
      <formula>NOT(ISERROR(SEARCH("مكتمل",P138)))</formula>
    </cfRule>
  </conditionalFormatting>
  <conditionalFormatting sqref="P145:P150">
    <cfRule type="containsText" dxfId="1671" priority="931" operator="containsText" text="غير مكتمل">
      <formula>NOT(ISERROR(SEARCH("غير مكتمل",P145)))</formula>
    </cfRule>
    <cfRule type="containsText" dxfId="1670" priority="932" operator="containsText" text="مكتمل">
      <formula>NOT(ISERROR(SEARCH("مكتمل",P145)))</formula>
    </cfRule>
  </conditionalFormatting>
  <conditionalFormatting sqref="P152:P156">
    <cfRule type="containsText" dxfId="1669" priority="929" operator="containsText" text="غير مكتمل">
      <formula>NOT(ISERROR(SEARCH("غير مكتمل",P152)))</formula>
    </cfRule>
    <cfRule type="containsText" dxfId="1668" priority="930" operator="containsText" text="مكتمل">
      <formula>NOT(ISERROR(SEARCH("مكتمل",P152)))</formula>
    </cfRule>
  </conditionalFormatting>
  <conditionalFormatting sqref="P158:P163">
    <cfRule type="containsText" dxfId="1667" priority="949" operator="containsText" text="غير مكتمل">
      <formula>NOT(ISERROR(SEARCH("غير مكتمل",P158)))</formula>
    </cfRule>
    <cfRule type="containsText" dxfId="1666" priority="950" operator="containsText" text="مكتمل">
      <formula>NOT(ISERROR(SEARCH("مكتمل",P158)))</formula>
    </cfRule>
  </conditionalFormatting>
  <conditionalFormatting sqref="P165:P169">
    <cfRule type="containsText" dxfId="1665" priority="927" operator="containsText" text="غير مكتمل">
      <formula>NOT(ISERROR(SEARCH("غير مكتمل",P165)))</formula>
    </cfRule>
    <cfRule type="containsText" dxfId="1664" priority="928" operator="containsText" text="مكتمل">
      <formula>NOT(ISERROR(SEARCH("مكتمل",P165)))</formula>
    </cfRule>
  </conditionalFormatting>
  <conditionalFormatting sqref="P171:P176">
    <cfRule type="containsText" dxfId="1663" priority="925" operator="containsText" text="غير مكتمل">
      <formula>NOT(ISERROR(SEARCH("غير مكتمل",P171)))</formula>
    </cfRule>
    <cfRule type="containsText" dxfId="1662" priority="926" operator="containsText" text="مكتمل">
      <formula>NOT(ISERROR(SEARCH("مكتمل",P171)))</formula>
    </cfRule>
  </conditionalFormatting>
  <conditionalFormatting sqref="D19:D23">
    <cfRule type="colorScale" priority="421">
      <colorScale>
        <cfvo type="num" val="0"/>
        <cfvo type="num" val="1"/>
        <cfvo type="num" val="2"/>
        <color rgb="FFFF0000"/>
        <color rgb="FFFFFF00"/>
        <color rgb="FF057D19"/>
      </colorScale>
    </cfRule>
    <cfRule type="colorScale" priority="422">
      <colorScale>
        <cfvo type="num" val="0"/>
        <cfvo type="percentile" val="50"/>
        <cfvo type="max"/>
        <color rgb="FFF8696B"/>
        <color rgb="FFFFEB84"/>
        <color rgb="FF63BE7B"/>
      </colorScale>
    </cfRule>
    <cfRule type="colorScale" priority="423">
      <colorScale>
        <cfvo type="percent" val="&quot;*&quot;"/>
        <cfvo type="percentile" val="50"/>
        <cfvo type="max"/>
        <color theme="6"/>
        <color rgb="FFFFEB84"/>
        <color rgb="FF63BE7B"/>
      </colorScale>
    </cfRule>
    <cfRule type="colorScale" priority="424">
      <colorScale>
        <cfvo type="num" val="0"/>
        <cfvo type="num" val="1"/>
        <cfvo type="num" val="2"/>
        <color theme="2" tint="-0.749992370372631"/>
        <color theme="3"/>
        <color theme="7"/>
      </colorScale>
    </cfRule>
    <cfRule type="expression" dxfId="1633" priority="425">
      <formula>3</formula>
    </cfRule>
    <cfRule type="cellIs" dxfId="1632" priority="426" operator="equal">
      <formula>1</formula>
    </cfRule>
    <cfRule type="cellIs" dxfId="1631" priority="427" operator="equal">
      <formula>2</formula>
    </cfRule>
    <cfRule type="cellIs" dxfId="1630" priority="428" operator="equal">
      <formula>3</formula>
    </cfRule>
    <cfRule type="cellIs" dxfId="1629" priority="429" operator="equal">
      <formula>2</formula>
    </cfRule>
    <cfRule type="cellIs" dxfId="1628" priority="430" operator="equal">
      <formula>1</formula>
    </cfRule>
    <cfRule type="cellIs" dxfId="1627" priority="431" operator="equal">
      <formula>0</formula>
    </cfRule>
    <cfRule type="cellIs" dxfId="1626" priority="432" operator="equal">
      <formula>1</formula>
    </cfRule>
    <cfRule type="cellIs" dxfId="1625" priority="433" operator="equal">
      <formula>2</formula>
    </cfRule>
    <cfRule type="cellIs" dxfId="1624" priority="434" operator="equal">
      <formula>3</formula>
    </cfRule>
  </conditionalFormatting>
  <conditionalFormatting sqref="D25:D28">
    <cfRule type="colorScale" priority="407">
      <colorScale>
        <cfvo type="num" val="0"/>
        <cfvo type="num" val="1"/>
        <cfvo type="num" val="2"/>
        <color rgb="FFFF0000"/>
        <color rgb="FFFFFF00"/>
        <color rgb="FF057D19"/>
      </colorScale>
    </cfRule>
    <cfRule type="colorScale" priority="408">
      <colorScale>
        <cfvo type="num" val="0"/>
        <cfvo type="percentile" val="50"/>
        <cfvo type="max"/>
        <color rgb="FFF8696B"/>
        <color rgb="FFFFEB84"/>
        <color rgb="FF63BE7B"/>
      </colorScale>
    </cfRule>
    <cfRule type="colorScale" priority="409">
      <colorScale>
        <cfvo type="percent" val="&quot;*&quot;"/>
        <cfvo type="percentile" val="50"/>
        <cfvo type="max"/>
        <color theme="6"/>
        <color rgb="FFFFEB84"/>
        <color rgb="FF63BE7B"/>
      </colorScale>
    </cfRule>
    <cfRule type="colorScale" priority="410">
      <colorScale>
        <cfvo type="num" val="0"/>
        <cfvo type="num" val="1"/>
        <cfvo type="num" val="2"/>
        <color theme="2" tint="-0.749992370372631"/>
        <color theme="3"/>
        <color theme="7"/>
      </colorScale>
    </cfRule>
    <cfRule type="expression" dxfId="1623" priority="411">
      <formula>3</formula>
    </cfRule>
    <cfRule type="cellIs" dxfId="1622" priority="412" operator="equal">
      <formula>1</formula>
    </cfRule>
    <cfRule type="cellIs" dxfId="1621" priority="413" operator="equal">
      <formula>2</formula>
    </cfRule>
    <cfRule type="cellIs" dxfId="1620" priority="414" operator="equal">
      <formula>3</formula>
    </cfRule>
    <cfRule type="cellIs" dxfId="1619" priority="415" operator="equal">
      <formula>2</formula>
    </cfRule>
    <cfRule type="cellIs" dxfId="1618" priority="416" operator="equal">
      <formula>1</formula>
    </cfRule>
    <cfRule type="cellIs" dxfId="1617" priority="417" operator="equal">
      <formula>0</formula>
    </cfRule>
    <cfRule type="cellIs" dxfId="1616" priority="418" operator="equal">
      <formula>1</formula>
    </cfRule>
    <cfRule type="cellIs" dxfId="1615" priority="419" operator="equal">
      <formula>2</formula>
    </cfRule>
    <cfRule type="cellIs" dxfId="1614" priority="420" operator="equal">
      <formula>3</formula>
    </cfRule>
  </conditionalFormatting>
  <conditionalFormatting sqref="D30:D34">
    <cfRule type="colorScale" priority="393">
      <colorScale>
        <cfvo type="num" val="0"/>
        <cfvo type="num" val="1"/>
        <cfvo type="num" val="2"/>
        <color rgb="FFFF0000"/>
        <color rgb="FFFFFF00"/>
        <color rgb="FF057D19"/>
      </colorScale>
    </cfRule>
    <cfRule type="colorScale" priority="394">
      <colorScale>
        <cfvo type="num" val="0"/>
        <cfvo type="percentile" val="50"/>
        <cfvo type="max"/>
        <color rgb="FFF8696B"/>
        <color rgb="FFFFEB84"/>
        <color rgb="FF63BE7B"/>
      </colorScale>
    </cfRule>
    <cfRule type="colorScale" priority="395">
      <colorScale>
        <cfvo type="percent" val="&quot;*&quot;"/>
        <cfvo type="percentile" val="50"/>
        <cfvo type="max"/>
        <color theme="6"/>
        <color rgb="FFFFEB84"/>
        <color rgb="FF63BE7B"/>
      </colorScale>
    </cfRule>
    <cfRule type="colorScale" priority="396">
      <colorScale>
        <cfvo type="num" val="0"/>
        <cfvo type="num" val="1"/>
        <cfvo type="num" val="2"/>
        <color theme="2" tint="-0.749992370372631"/>
        <color theme="3"/>
        <color theme="7"/>
      </colorScale>
    </cfRule>
    <cfRule type="expression" dxfId="1613" priority="397">
      <formula>3</formula>
    </cfRule>
    <cfRule type="cellIs" dxfId="1612" priority="398" operator="equal">
      <formula>1</formula>
    </cfRule>
    <cfRule type="cellIs" dxfId="1611" priority="399" operator="equal">
      <formula>2</formula>
    </cfRule>
    <cfRule type="cellIs" dxfId="1610" priority="400" operator="equal">
      <formula>3</formula>
    </cfRule>
    <cfRule type="cellIs" dxfId="1609" priority="401" operator="equal">
      <formula>2</formula>
    </cfRule>
    <cfRule type="cellIs" dxfId="1608" priority="402" operator="equal">
      <formula>1</formula>
    </cfRule>
    <cfRule type="cellIs" dxfId="1607" priority="403" operator="equal">
      <formula>0</formula>
    </cfRule>
    <cfRule type="cellIs" dxfId="1606" priority="404" operator="equal">
      <formula>1</formula>
    </cfRule>
    <cfRule type="cellIs" dxfId="1605" priority="405" operator="equal">
      <formula>2</formula>
    </cfRule>
    <cfRule type="cellIs" dxfId="1604" priority="406" operator="equal">
      <formula>3</formula>
    </cfRule>
  </conditionalFormatting>
  <conditionalFormatting sqref="D36:D41">
    <cfRule type="colorScale" priority="379">
      <colorScale>
        <cfvo type="num" val="0"/>
        <cfvo type="num" val="1"/>
        <cfvo type="num" val="2"/>
        <color rgb="FFFF0000"/>
        <color rgb="FFFFFF00"/>
        <color rgb="FF057D19"/>
      </colorScale>
    </cfRule>
    <cfRule type="colorScale" priority="380">
      <colorScale>
        <cfvo type="num" val="0"/>
        <cfvo type="percentile" val="50"/>
        <cfvo type="max"/>
        <color rgb="FFF8696B"/>
        <color rgb="FFFFEB84"/>
        <color rgb="FF63BE7B"/>
      </colorScale>
    </cfRule>
    <cfRule type="colorScale" priority="381">
      <colorScale>
        <cfvo type="percent" val="&quot;*&quot;"/>
        <cfvo type="percentile" val="50"/>
        <cfvo type="max"/>
        <color theme="6"/>
        <color rgb="FFFFEB84"/>
        <color rgb="FF63BE7B"/>
      </colorScale>
    </cfRule>
    <cfRule type="colorScale" priority="382">
      <colorScale>
        <cfvo type="num" val="0"/>
        <cfvo type="num" val="1"/>
        <cfvo type="num" val="2"/>
        <color theme="2" tint="-0.749992370372631"/>
        <color theme="3"/>
        <color theme="7"/>
      </colorScale>
    </cfRule>
    <cfRule type="expression" dxfId="1603" priority="383">
      <formula>3</formula>
    </cfRule>
    <cfRule type="cellIs" dxfId="1602" priority="384" operator="equal">
      <formula>1</formula>
    </cfRule>
    <cfRule type="cellIs" dxfId="1601" priority="385" operator="equal">
      <formula>2</formula>
    </cfRule>
    <cfRule type="cellIs" dxfId="1600" priority="386" operator="equal">
      <formula>3</formula>
    </cfRule>
    <cfRule type="cellIs" dxfId="1599" priority="387" operator="equal">
      <formula>2</formula>
    </cfRule>
    <cfRule type="cellIs" dxfId="1598" priority="388" operator="equal">
      <formula>1</formula>
    </cfRule>
    <cfRule type="cellIs" dxfId="1597" priority="389" operator="equal">
      <formula>0</formula>
    </cfRule>
    <cfRule type="cellIs" dxfId="1596" priority="390" operator="equal">
      <formula>1</formula>
    </cfRule>
    <cfRule type="cellIs" dxfId="1595" priority="391" operator="equal">
      <formula>2</formula>
    </cfRule>
    <cfRule type="cellIs" dxfId="1594" priority="392" operator="equal">
      <formula>3</formula>
    </cfRule>
  </conditionalFormatting>
  <conditionalFormatting sqref="D43:D47">
    <cfRule type="colorScale" priority="365">
      <colorScale>
        <cfvo type="num" val="0"/>
        <cfvo type="num" val="1"/>
        <cfvo type="num" val="2"/>
        <color rgb="FFFF0000"/>
        <color rgb="FFFFFF00"/>
        <color rgb="FF057D19"/>
      </colorScale>
    </cfRule>
    <cfRule type="colorScale" priority="366">
      <colorScale>
        <cfvo type="num" val="0"/>
        <cfvo type="percentile" val="50"/>
        <cfvo type="max"/>
        <color rgb="FFF8696B"/>
        <color rgb="FFFFEB84"/>
        <color rgb="FF63BE7B"/>
      </colorScale>
    </cfRule>
    <cfRule type="colorScale" priority="367">
      <colorScale>
        <cfvo type="percent" val="&quot;*&quot;"/>
        <cfvo type="percentile" val="50"/>
        <cfvo type="max"/>
        <color theme="6"/>
        <color rgb="FFFFEB84"/>
        <color rgb="FF63BE7B"/>
      </colorScale>
    </cfRule>
    <cfRule type="colorScale" priority="368">
      <colorScale>
        <cfvo type="num" val="0"/>
        <cfvo type="num" val="1"/>
        <cfvo type="num" val="2"/>
        <color theme="2" tint="-0.749992370372631"/>
        <color theme="3"/>
        <color theme="7"/>
      </colorScale>
    </cfRule>
    <cfRule type="expression" dxfId="1593" priority="369">
      <formula>3</formula>
    </cfRule>
    <cfRule type="cellIs" dxfId="1592" priority="370" operator="equal">
      <formula>1</formula>
    </cfRule>
    <cfRule type="cellIs" dxfId="1591" priority="371" operator="equal">
      <formula>2</formula>
    </cfRule>
    <cfRule type="cellIs" dxfId="1590" priority="372" operator="equal">
      <formula>3</formula>
    </cfRule>
    <cfRule type="cellIs" dxfId="1589" priority="373" operator="equal">
      <formula>2</formula>
    </cfRule>
    <cfRule type="cellIs" dxfId="1588" priority="374" operator="equal">
      <formula>1</formula>
    </cfRule>
    <cfRule type="cellIs" dxfId="1587" priority="375" operator="equal">
      <formula>0</formula>
    </cfRule>
    <cfRule type="cellIs" dxfId="1586" priority="376" operator="equal">
      <formula>1</formula>
    </cfRule>
    <cfRule type="cellIs" dxfId="1585" priority="377" operator="equal">
      <formula>2</formula>
    </cfRule>
    <cfRule type="cellIs" dxfId="1584" priority="378" operator="equal">
      <formula>3</formula>
    </cfRule>
  </conditionalFormatting>
  <conditionalFormatting sqref="D49:D53">
    <cfRule type="colorScale" priority="351">
      <colorScale>
        <cfvo type="num" val="0"/>
        <cfvo type="num" val="1"/>
        <cfvo type="num" val="2"/>
        <color rgb="FFFF0000"/>
        <color rgb="FFFFFF00"/>
        <color rgb="FF057D19"/>
      </colorScale>
    </cfRule>
    <cfRule type="colorScale" priority="352">
      <colorScale>
        <cfvo type="num" val="0"/>
        <cfvo type="percentile" val="50"/>
        <cfvo type="max"/>
        <color rgb="FFF8696B"/>
        <color rgb="FFFFEB84"/>
        <color rgb="FF63BE7B"/>
      </colorScale>
    </cfRule>
    <cfRule type="colorScale" priority="353">
      <colorScale>
        <cfvo type="percent" val="&quot;*&quot;"/>
        <cfvo type="percentile" val="50"/>
        <cfvo type="max"/>
        <color theme="6"/>
        <color rgb="FFFFEB84"/>
        <color rgb="FF63BE7B"/>
      </colorScale>
    </cfRule>
    <cfRule type="colorScale" priority="354">
      <colorScale>
        <cfvo type="num" val="0"/>
        <cfvo type="num" val="1"/>
        <cfvo type="num" val="2"/>
        <color theme="2" tint="-0.749992370372631"/>
        <color theme="3"/>
        <color theme="7"/>
      </colorScale>
    </cfRule>
    <cfRule type="expression" dxfId="1583" priority="355">
      <formula>3</formula>
    </cfRule>
    <cfRule type="cellIs" dxfId="1582" priority="356" operator="equal">
      <formula>1</formula>
    </cfRule>
    <cfRule type="cellIs" dxfId="1581" priority="357" operator="equal">
      <formula>2</formula>
    </cfRule>
    <cfRule type="cellIs" dxfId="1580" priority="358" operator="equal">
      <formula>3</formula>
    </cfRule>
    <cfRule type="cellIs" dxfId="1579" priority="359" operator="equal">
      <formula>2</formula>
    </cfRule>
    <cfRule type="cellIs" dxfId="1578" priority="360" operator="equal">
      <formula>1</formula>
    </cfRule>
    <cfRule type="cellIs" dxfId="1577" priority="361" operator="equal">
      <formula>0</formula>
    </cfRule>
    <cfRule type="cellIs" dxfId="1576" priority="362" operator="equal">
      <formula>1</formula>
    </cfRule>
    <cfRule type="cellIs" dxfId="1575" priority="363" operator="equal">
      <formula>2</formula>
    </cfRule>
    <cfRule type="cellIs" dxfId="1574" priority="364" operator="equal">
      <formula>3</formula>
    </cfRule>
  </conditionalFormatting>
  <conditionalFormatting sqref="D55:D59">
    <cfRule type="colorScale" priority="337">
      <colorScale>
        <cfvo type="num" val="0"/>
        <cfvo type="num" val="1"/>
        <cfvo type="num" val="2"/>
        <color rgb="FFFF0000"/>
        <color rgb="FFFFFF00"/>
        <color rgb="FF057D19"/>
      </colorScale>
    </cfRule>
    <cfRule type="colorScale" priority="338">
      <colorScale>
        <cfvo type="num" val="0"/>
        <cfvo type="percentile" val="50"/>
        <cfvo type="max"/>
        <color rgb="FFF8696B"/>
        <color rgb="FFFFEB84"/>
        <color rgb="FF63BE7B"/>
      </colorScale>
    </cfRule>
    <cfRule type="colorScale" priority="339">
      <colorScale>
        <cfvo type="percent" val="&quot;*&quot;"/>
        <cfvo type="percentile" val="50"/>
        <cfvo type="max"/>
        <color theme="6"/>
        <color rgb="FFFFEB84"/>
        <color rgb="FF63BE7B"/>
      </colorScale>
    </cfRule>
    <cfRule type="colorScale" priority="340">
      <colorScale>
        <cfvo type="num" val="0"/>
        <cfvo type="num" val="1"/>
        <cfvo type="num" val="2"/>
        <color theme="2" tint="-0.749992370372631"/>
        <color theme="3"/>
        <color theme="7"/>
      </colorScale>
    </cfRule>
    <cfRule type="expression" dxfId="1573" priority="341">
      <formula>3</formula>
    </cfRule>
    <cfRule type="cellIs" dxfId="1572" priority="342" operator="equal">
      <formula>1</formula>
    </cfRule>
    <cfRule type="cellIs" dxfId="1571" priority="343" operator="equal">
      <formula>2</formula>
    </cfRule>
    <cfRule type="cellIs" dxfId="1570" priority="344" operator="equal">
      <formula>3</formula>
    </cfRule>
    <cfRule type="cellIs" dxfId="1569" priority="345" operator="equal">
      <formula>2</formula>
    </cfRule>
    <cfRule type="cellIs" dxfId="1568" priority="346" operator="equal">
      <formula>1</formula>
    </cfRule>
    <cfRule type="cellIs" dxfId="1567" priority="347" operator="equal">
      <formula>0</formula>
    </cfRule>
    <cfRule type="cellIs" dxfId="1566" priority="348" operator="equal">
      <formula>1</formula>
    </cfRule>
    <cfRule type="cellIs" dxfId="1565" priority="349" operator="equal">
      <formula>2</formula>
    </cfRule>
    <cfRule type="cellIs" dxfId="1564" priority="350" operator="equal">
      <formula>3</formula>
    </cfRule>
  </conditionalFormatting>
  <conditionalFormatting sqref="D61:D64">
    <cfRule type="colorScale" priority="323">
      <colorScale>
        <cfvo type="num" val="0"/>
        <cfvo type="num" val="1"/>
        <cfvo type="num" val="2"/>
        <color rgb="FFFF0000"/>
        <color rgb="FFFFFF00"/>
        <color rgb="FF057D19"/>
      </colorScale>
    </cfRule>
    <cfRule type="colorScale" priority="324">
      <colorScale>
        <cfvo type="num" val="0"/>
        <cfvo type="percentile" val="50"/>
        <cfvo type="max"/>
        <color rgb="FFF8696B"/>
        <color rgb="FFFFEB84"/>
        <color rgb="FF63BE7B"/>
      </colorScale>
    </cfRule>
    <cfRule type="colorScale" priority="325">
      <colorScale>
        <cfvo type="percent" val="&quot;*&quot;"/>
        <cfvo type="percentile" val="50"/>
        <cfvo type="max"/>
        <color theme="6"/>
        <color rgb="FFFFEB84"/>
        <color rgb="FF63BE7B"/>
      </colorScale>
    </cfRule>
    <cfRule type="colorScale" priority="326">
      <colorScale>
        <cfvo type="num" val="0"/>
        <cfvo type="num" val="1"/>
        <cfvo type="num" val="2"/>
        <color theme="2" tint="-0.749992370372631"/>
        <color theme="3"/>
        <color theme="7"/>
      </colorScale>
    </cfRule>
    <cfRule type="expression" dxfId="1563" priority="327">
      <formula>3</formula>
    </cfRule>
    <cfRule type="cellIs" dxfId="1562" priority="328" operator="equal">
      <formula>1</formula>
    </cfRule>
    <cfRule type="cellIs" dxfId="1561" priority="329" operator="equal">
      <formula>2</formula>
    </cfRule>
    <cfRule type="cellIs" dxfId="1560" priority="330" operator="equal">
      <formula>3</formula>
    </cfRule>
    <cfRule type="cellIs" dxfId="1559" priority="331" operator="equal">
      <formula>2</formula>
    </cfRule>
    <cfRule type="cellIs" dxfId="1558" priority="332" operator="equal">
      <formula>1</formula>
    </cfRule>
    <cfRule type="cellIs" dxfId="1557" priority="333" operator="equal">
      <formula>0</formula>
    </cfRule>
    <cfRule type="cellIs" dxfId="1556" priority="334" operator="equal">
      <formula>1</formula>
    </cfRule>
    <cfRule type="cellIs" dxfId="1555" priority="335" operator="equal">
      <formula>2</formula>
    </cfRule>
    <cfRule type="cellIs" dxfId="1554" priority="336" operator="equal">
      <formula>3</formula>
    </cfRule>
  </conditionalFormatting>
  <conditionalFormatting sqref="D66:D69">
    <cfRule type="colorScale" priority="309">
      <colorScale>
        <cfvo type="num" val="0"/>
        <cfvo type="num" val="1"/>
        <cfvo type="num" val="2"/>
        <color rgb="FFFF0000"/>
        <color rgb="FFFFFF00"/>
        <color rgb="FF057D19"/>
      </colorScale>
    </cfRule>
    <cfRule type="colorScale" priority="310">
      <colorScale>
        <cfvo type="num" val="0"/>
        <cfvo type="percentile" val="50"/>
        <cfvo type="max"/>
        <color rgb="FFF8696B"/>
        <color rgb="FFFFEB84"/>
        <color rgb="FF63BE7B"/>
      </colorScale>
    </cfRule>
    <cfRule type="colorScale" priority="311">
      <colorScale>
        <cfvo type="percent" val="&quot;*&quot;"/>
        <cfvo type="percentile" val="50"/>
        <cfvo type="max"/>
        <color theme="6"/>
        <color rgb="FFFFEB84"/>
        <color rgb="FF63BE7B"/>
      </colorScale>
    </cfRule>
    <cfRule type="colorScale" priority="312">
      <colorScale>
        <cfvo type="num" val="0"/>
        <cfvo type="num" val="1"/>
        <cfvo type="num" val="2"/>
        <color theme="2" tint="-0.749992370372631"/>
        <color theme="3"/>
        <color theme="7"/>
      </colorScale>
    </cfRule>
    <cfRule type="expression" dxfId="1553" priority="313">
      <formula>3</formula>
    </cfRule>
    <cfRule type="cellIs" dxfId="1552" priority="314" operator="equal">
      <formula>1</formula>
    </cfRule>
    <cfRule type="cellIs" dxfId="1551" priority="315" operator="equal">
      <formula>2</formula>
    </cfRule>
    <cfRule type="cellIs" dxfId="1550" priority="316" operator="equal">
      <formula>3</formula>
    </cfRule>
    <cfRule type="cellIs" dxfId="1549" priority="317" operator="equal">
      <formula>2</formula>
    </cfRule>
    <cfRule type="cellIs" dxfId="1548" priority="318" operator="equal">
      <formula>1</formula>
    </cfRule>
    <cfRule type="cellIs" dxfId="1547" priority="319" operator="equal">
      <formula>0</formula>
    </cfRule>
    <cfRule type="cellIs" dxfId="1546" priority="320" operator="equal">
      <formula>1</formula>
    </cfRule>
    <cfRule type="cellIs" dxfId="1545" priority="321" operator="equal">
      <formula>2</formula>
    </cfRule>
    <cfRule type="cellIs" dxfId="1544" priority="322" operator="equal">
      <formula>3</formula>
    </cfRule>
  </conditionalFormatting>
  <conditionalFormatting sqref="D71:D76">
    <cfRule type="colorScale" priority="295">
      <colorScale>
        <cfvo type="num" val="0"/>
        <cfvo type="num" val="1"/>
        <cfvo type="num" val="2"/>
        <color rgb="FFFF0000"/>
        <color rgb="FFFFFF00"/>
        <color rgb="FF057D19"/>
      </colorScale>
    </cfRule>
    <cfRule type="colorScale" priority="296">
      <colorScale>
        <cfvo type="num" val="0"/>
        <cfvo type="percentile" val="50"/>
        <cfvo type="max"/>
        <color rgb="FFF8696B"/>
        <color rgb="FFFFEB84"/>
        <color rgb="FF63BE7B"/>
      </colorScale>
    </cfRule>
    <cfRule type="colorScale" priority="297">
      <colorScale>
        <cfvo type="percent" val="&quot;*&quot;"/>
        <cfvo type="percentile" val="50"/>
        <cfvo type="max"/>
        <color theme="6"/>
        <color rgb="FFFFEB84"/>
        <color rgb="FF63BE7B"/>
      </colorScale>
    </cfRule>
    <cfRule type="colorScale" priority="298">
      <colorScale>
        <cfvo type="num" val="0"/>
        <cfvo type="num" val="1"/>
        <cfvo type="num" val="2"/>
        <color theme="2" tint="-0.749992370372631"/>
        <color theme="3"/>
        <color theme="7"/>
      </colorScale>
    </cfRule>
    <cfRule type="expression" dxfId="1543" priority="299">
      <formula>3</formula>
    </cfRule>
    <cfRule type="cellIs" dxfId="1542" priority="300" operator="equal">
      <formula>1</formula>
    </cfRule>
    <cfRule type="cellIs" dxfId="1541" priority="301" operator="equal">
      <formula>2</formula>
    </cfRule>
    <cfRule type="cellIs" dxfId="1540" priority="302" operator="equal">
      <formula>3</formula>
    </cfRule>
    <cfRule type="cellIs" dxfId="1539" priority="303" operator="equal">
      <formula>2</formula>
    </cfRule>
    <cfRule type="cellIs" dxfId="1538" priority="304" operator="equal">
      <formula>1</formula>
    </cfRule>
    <cfRule type="cellIs" dxfId="1537" priority="305" operator="equal">
      <formula>0</formula>
    </cfRule>
    <cfRule type="cellIs" dxfId="1536" priority="306" operator="equal">
      <formula>1</formula>
    </cfRule>
    <cfRule type="cellIs" dxfId="1535" priority="307" operator="equal">
      <formula>2</formula>
    </cfRule>
    <cfRule type="cellIs" dxfId="1534" priority="308" operator="equal">
      <formula>3</formula>
    </cfRule>
  </conditionalFormatting>
  <conditionalFormatting sqref="D78:D82">
    <cfRule type="colorScale" priority="267">
      <colorScale>
        <cfvo type="num" val="0"/>
        <cfvo type="num" val="1"/>
        <cfvo type="num" val="2"/>
        <color rgb="FFFF0000"/>
        <color rgb="FFFFFF00"/>
        <color rgb="FF057D19"/>
      </colorScale>
    </cfRule>
    <cfRule type="colorScale" priority="268">
      <colorScale>
        <cfvo type="num" val="0"/>
        <cfvo type="percentile" val="50"/>
        <cfvo type="max"/>
        <color rgb="FFF8696B"/>
        <color rgb="FFFFEB84"/>
        <color rgb="FF63BE7B"/>
      </colorScale>
    </cfRule>
    <cfRule type="colorScale" priority="269">
      <colorScale>
        <cfvo type="percent" val="&quot;*&quot;"/>
        <cfvo type="percentile" val="50"/>
        <cfvo type="max"/>
        <color theme="6"/>
        <color rgb="FFFFEB84"/>
        <color rgb="FF63BE7B"/>
      </colorScale>
    </cfRule>
    <cfRule type="colorScale" priority="270">
      <colorScale>
        <cfvo type="num" val="0"/>
        <cfvo type="num" val="1"/>
        <cfvo type="num" val="2"/>
        <color theme="2" tint="-0.749992370372631"/>
        <color theme="3"/>
        <color theme="7"/>
      </colorScale>
    </cfRule>
    <cfRule type="expression" dxfId="1523" priority="271">
      <formula>3</formula>
    </cfRule>
    <cfRule type="cellIs" dxfId="1522" priority="272" operator="equal">
      <formula>1</formula>
    </cfRule>
    <cfRule type="cellIs" dxfId="1521" priority="273" operator="equal">
      <formula>2</formula>
    </cfRule>
    <cfRule type="cellIs" dxfId="1520" priority="274" operator="equal">
      <formula>3</formula>
    </cfRule>
    <cfRule type="cellIs" dxfId="1519" priority="275" operator="equal">
      <formula>2</formula>
    </cfRule>
    <cfRule type="cellIs" dxfId="1518" priority="276" operator="equal">
      <formula>1</formula>
    </cfRule>
    <cfRule type="cellIs" dxfId="1517" priority="277" operator="equal">
      <formula>0</formula>
    </cfRule>
    <cfRule type="cellIs" dxfId="1516" priority="278" operator="equal">
      <formula>1</formula>
    </cfRule>
    <cfRule type="cellIs" dxfId="1515" priority="279" operator="equal">
      <formula>2</formula>
    </cfRule>
    <cfRule type="cellIs" dxfId="1514" priority="280" operator="equal">
      <formula>3</formula>
    </cfRule>
  </conditionalFormatting>
  <conditionalFormatting sqref="D83">
    <cfRule type="colorScale" priority="253">
      <colorScale>
        <cfvo type="num" val="0"/>
        <cfvo type="num" val="1"/>
        <cfvo type="num" val="2"/>
        <color rgb="FFFF0000"/>
        <color rgb="FFFFFF00"/>
        <color rgb="FF057D19"/>
      </colorScale>
    </cfRule>
    <cfRule type="colorScale" priority="254">
      <colorScale>
        <cfvo type="num" val="0"/>
        <cfvo type="percentile" val="50"/>
        <cfvo type="max"/>
        <color rgb="FFF8696B"/>
        <color rgb="FFFFEB84"/>
        <color rgb="FF63BE7B"/>
      </colorScale>
    </cfRule>
    <cfRule type="colorScale" priority="255">
      <colorScale>
        <cfvo type="percent" val="&quot;*&quot;"/>
        <cfvo type="percentile" val="50"/>
        <cfvo type="max"/>
        <color theme="6"/>
        <color rgb="FFFFEB84"/>
        <color rgb="FF63BE7B"/>
      </colorScale>
    </cfRule>
    <cfRule type="colorScale" priority="256">
      <colorScale>
        <cfvo type="num" val="0"/>
        <cfvo type="num" val="1"/>
        <cfvo type="num" val="2"/>
        <color theme="2" tint="-0.749992370372631"/>
        <color theme="3"/>
        <color theme="7"/>
      </colorScale>
    </cfRule>
    <cfRule type="expression" dxfId="1513" priority="257">
      <formula>3</formula>
    </cfRule>
    <cfRule type="cellIs" dxfId="1512" priority="258" operator="equal">
      <formula>1</formula>
    </cfRule>
    <cfRule type="cellIs" dxfId="1511" priority="259" operator="equal">
      <formula>2</formula>
    </cfRule>
    <cfRule type="cellIs" dxfId="1510" priority="260" operator="equal">
      <formula>3</formula>
    </cfRule>
    <cfRule type="cellIs" dxfId="1509" priority="261" operator="equal">
      <formula>2</formula>
    </cfRule>
    <cfRule type="cellIs" dxfId="1508" priority="262" operator="equal">
      <formula>1</formula>
    </cfRule>
    <cfRule type="cellIs" dxfId="1507" priority="263" operator="equal">
      <formula>0</formula>
    </cfRule>
    <cfRule type="cellIs" dxfId="1506" priority="264" operator="equal">
      <formula>1</formula>
    </cfRule>
    <cfRule type="cellIs" dxfId="1505" priority="265" operator="equal">
      <formula>2</formula>
    </cfRule>
    <cfRule type="cellIs" dxfId="1504" priority="266" operator="equal">
      <formula>3</formula>
    </cfRule>
  </conditionalFormatting>
  <conditionalFormatting sqref="D85:D90">
    <cfRule type="colorScale" priority="239">
      <colorScale>
        <cfvo type="num" val="0"/>
        <cfvo type="num" val="1"/>
        <cfvo type="num" val="2"/>
        <color rgb="FFFF0000"/>
        <color rgb="FFFFFF00"/>
        <color rgb="FF057D19"/>
      </colorScale>
    </cfRule>
    <cfRule type="colorScale" priority="240">
      <colorScale>
        <cfvo type="num" val="0"/>
        <cfvo type="percentile" val="50"/>
        <cfvo type="max"/>
        <color rgb="FFF8696B"/>
        <color rgb="FFFFEB84"/>
        <color rgb="FF63BE7B"/>
      </colorScale>
    </cfRule>
    <cfRule type="colorScale" priority="241">
      <colorScale>
        <cfvo type="percent" val="&quot;*&quot;"/>
        <cfvo type="percentile" val="50"/>
        <cfvo type="max"/>
        <color theme="6"/>
        <color rgb="FFFFEB84"/>
        <color rgb="FF63BE7B"/>
      </colorScale>
    </cfRule>
    <cfRule type="colorScale" priority="242">
      <colorScale>
        <cfvo type="num" val="0"/>
        <cfvo type="num" val="1"/>
        <cfvo type="num" val="2"/>
        <color theme="2" tint="-0.749992370372631"/>
        <color theme="3"/>
        <color theme="7"/>
      </colorScale>
    </cfRule>
    <cfRule type="expression" dxfId="1503" priority="243">
      <formula>3</formula>
    </cfRule>
    <cfRule type="cellIs" dxfId="1502" priority="244" operator="equal">
      <formula>1</formula>
    </cfRule>
    <cfRule type="cellIs" dxfId="1501" priority="245" operator="equal">
      <formula>2</formula>
    </cfRule>
    <cfRule type="cellIs" dxfId="1500" priority="246" operator="equal">
      <formula>3</formula>
    </cfRule>
    <cfRule type="cellIs" dxfId="1499" priority="247" operator="equal">
      <formula>2</formula>
    </cfRule>
    <cfRule type="cellIs" dxfId="1498" priority="248" operator="equal">
      <formula>1</formula>
    </cfRule>
    <cfRule type="cellIs" dxfId="1497" priority="249" operator="equal">
      <formula>0</formula>
    </cfRule>
    <cfRule type="cellIs" dxfId="1496" priority="250" operator="equal">
      <formula>1</formula>
    </cfRule>
    <cfRule type="cellIs" dxfId="1495" priority="251" operator="equal">
      <formula>2</formula>
    </cfRule>
    <cfRule type="cellIs" dxfId="1494" priority="252" operator="equal">
      <formula>3</formula>
    </cfRule>
  </conditionalFormatting>
  <conditionalFormatting sqref="D92:D96">
    <cfRule type="colorScale" priority="225">
      <colorScale>
        <cfvo type="num" val="0"/>
        <cfvo type="num" val="1"/>
        <cfvo type="num" val="2"/>
        <color rgb="FFFF0000"/>
        <color rgb="FFFFFF00"/>
        <color rgb="FF057D19"/>
      </colorScale>
    </cfRule>
    <cfRule type="colorScale" priority="226">
      <colorScale>
        <cfvo type="num" val="0"/>
        <cfvo type="percentile" val="50"/>
        <cfvo type="max"/>
        <color rgb="FFF8696B"/>
        <color rgb="FFFFEB84"/>
        <color rgb="FF63BE7B"/>
      </colorScale>
    </cfRule>
    <cfRule type="colorScale" priority="227">
      <colorScale>
        <cfvo type="percent" val="&quot;*&quot;"/>
        <cfvo type="percentile" val="50"/>
        <cfvo type="max"/>
        <color theme="6"/>
        <color rgb="FFFFEB84"/>
        <color rgb="FF63BE7B"/>
      </colorScale>
    </cfRule>
    <cfRule type="colorScale" priority="228">
      <colorScale>
        <cfvo type="num" val="0"/>
        <cfvo type="num" val="1"/>
        <cfvo type="num" val="2"/>
        <color theme="2" tint="-0.749992370372631"/>
        <color theme="3"/>
        <color theme="7"/>
      </colorScale>
    </cfRule>
    <cfRule type="expression" dxfId="1493" priority="229">
      <formula>3</formula>
    </cfRule>
    <cfRule type="cellIs" dxfId="1492" priority="230" operator="equal">
      <formula>1</formula>
    </cfRule>
    <cfRule type="cellIs" dxfId="1491" priority="231" operator="equal">
      <formula>2</formula>
    </cfRule>
    <cfRule type="cellIs" dxfId="1490" priority="232" operator="equal">
      <formula>3</formula>
    </cfRule>
    <cfRule type="cellIs" dxfId="1489" priority="233" operator="equal">
      <formula>2</formula>
    </cfRule>
    <cfRule type="cellIs" dxfId="1488" priority="234" operator="equal">
      <formula>1</formula>
    </cfRule>
    <cfRule type="cellIs" dxfId="1487" priority="235" operator="equal">
      <formula>0</formula>
    </cfRule>
    <cfRule type="cellIs" dxfId="1486" priority="236" operator="equal">
      <formula>1</formula>
    </cfRule>
    <cfRule type="cellIs" dxfId="1485" priority="237" operator="equal">
      <formula>2</formula>
    </cfRule>
    <cfRule type="cellIs" dxfId="1484" priority="238" operator="equal">
      <formula>3</formula>
    </cfRule>
  </conditionalFormatting>
  <conditionalFormatting sqref="D98:D101">
    <cfRule type="colorScale" priority="211">
      <colorScale>
        <cfvo type="num" val="0"/>
        <cfvo type="num" val="1"/>
        <cfvo type="num" val="2"/>
        <color rgb="FFFF0000"/>
        <color rgb="FFFFFF00"/>
        <color rgb="FF057D19"/>
      </colorScale>
    </cfRule>
    <cfRule type="colorScale" priority="212">
      <colorScale>
        <cfvo type="num" val="0"/>
        <cfvo type="percentile" val="50"/>
        <cfvo type="max"/>
        <color rgb="FFF8696B"/>
        <color rgb="FFFFEB84"/>
        <color rgb="FF63BE7B"/>
      </colorScale>
    </cfRule>
    <cfRule type="colorScale" priority="213">
      <colorScale>
        <cfvo type="percent" val="&quot;*&quot;"/>
        <cfvo type="percentile" val="50"/>
        <cfvo type="max"/>
        <color theme="6"/>
        <color rgb="FFFFEB84"/>
        <color rgb="FF63BE7B"/>
      </colorScale>
    </cfRule>
    <cfRule type="colorScale" priority="214">
      <colorScale>
        <cfvo type="num" val="0"/>
        <cfvo type="num" val="1"/>
        <cfvo type="num" val="2"/>
        <color theme="2" tint="-0.749992370372631"/>
        <color theme="3"/>
        <color theme="7"/>
      </colorScale>
    </cfRule>
    <cfRule type="expression" dxfId="1483" priority="215">
      <formula>3</formula>
    </cfRule>
    <cfRule type="cellIs" dxfId="1482" priority="216" operator="equal">
      <formula>1</formula>
    </cfRule>
    <cfRule type="cellIs" dxfId="1481" priority="217" operator="equal">
      <formula>2</formula>
    </cfRule>
    <cfRule type="cellIs" dxfId="1480" priority="218" operator="equal">
      <formula>3</formula>
    </cfRule>
    <cfRule type="cellIs" dxfId="1479" priority="219" operator="equal">
      <formula>2</formula>
    </cfRule>
    <cfRule type="cellIs" dxfId="1478" priority="220" operator="equal">
      <formula>1</formula>
    </cfRule>
    <cfRule type="cellIs" dxfId="1477" priority="221" operator="equal">
      <formula>0</formula>
    </cfRule>
    <cfRule type="cellIs" dxfId="1476" priority="222" operator="equal">
      <formula>1</formula>
    </cfRule>
    <cfRule type="cellIs" dxfId="1475" priority="223" operator="equal">
      <formula>2</formula>
    </cfRule>
    <cfRule type="cellIs" dxfId="1474" priority="224" operator="equal">
      <formula>3</formula>
    </cfRule>
  </conditionalFormatting>
  <conditionalFormatting sqref="D103:D106">
    <cfRule type="colorScale" priority="197">
      <colorScale>
        <cfvo type="num" val="0"/>
        <cfvo type="num" val="1"/>
        <cfvo type="num" val="2"/>
        <color rgb="FFFF0000"/>
        <color rgb="FFFFFF00"/>
        <color rgb="FF057D19"/>
      </colorScale>
    </cfRule>
    <cfRule type="colorScale" priority="198">
      <colorScale>
        <cfvo type="num" val="0"/>
        <cfvo type="percentile" val="50"/>
        <cfvo type="max"/>
        <color rgb="FFF8696B"/>
        <color rgb="FFFFEB84"/>
        <color rgb="FF63BE7B"/>
      </colorScale>
    </cfRule>
    <cfRule type="colorScale" priority="199">
      <colorScale>
        <cfvo type="percent" val="&quot;*&quot;"/>
        <cfvo type="percentile" val="50"/>
        <cfvo type="max"/>
        <color theme="6"/>
        <color rgb="FFFFEB84"/>
        <color rgb="FF63BE7B"/>
      </colorScale>
    </cfRule>
    <cfRule type="colorScale" priority="200">
      <colorScale>
        <cfvo type="num" val="0"/>
        <cfvo type="num" val="1"/>
        <cfvo type="num" val="2"/>
        <color theme="2" tint="-0.749992370372631"/>
        <color theme="3"/>
        <color theme="7"/>
      </colorScale>
    </cfRule>
    <cfRule type="expression" dxfId="1473" priority="201">
      <formula>3</formula>
    </cfRule>
    <cfRule type="cellIs" dxfId="1472" priority="202" operator="equal">
      <formula>1</formula>
    </cfRule>
    <cfRule type="cellIs" dxfId="1471" priority="203" operator="equal">
      <formula>2</formula>
    </cfRule>
    <cfRule type="cellIs" dxfId="1470" priority="204" operator="equal">
      <formula>3</formula>
    </cfRule>
    <cfRule type="cellIs" dxfId="1469" priority="205" operator="equal">
      <formula>2</formula>
    </cfRule>
    <cfRule type="cellIs" dxfId="1468" priority="206" operator="equal">
      <formula>1</formula>
    </cfRule>
    <cfRule type="cellIs" dxfId="1467" priority="207" operator="equal">
      <formula>0</formula>
    </cfRule>
    <cfRule type="cellIs" dxfId="1466" priority="208" operator="equal">
      <formula>1</formula>
    </cfRule>
    <cfRule type="cellIs" dxfId="1465" priority="209" operator="equal">
      <formula>2</formula>
    </cfRule>
    <cfRule type="cellIs" dxfId="1464" priority="210" operator="equal">
      <formula>3</formula>
    </cfRule>
  </conditionalFormatting>
  <conditionalFormatting sqref="D108:D112">
    <cfRule type="colorScale" priority="183">
      <colorScale>
        <cfvo type="num" val="0"/>
        <cfvo type="num" val="1"/>
        <cfvo type="num" val="2"/>
        <color rgb="FFFF0000"/>
        <color rgb="FFFFFF00"/>
        <color rgb="FF057D19"/>
      </colorScale>
    </cfRule>
    <cfRule type="colorScale" priority="184">
      <colorScale>
        <cfvo type="num" val="0"/>
        <cfvo type="percentile" val="50"/>
        <cfvo type="max"/>
        <color rgb="FFF8696B"/>
        <color rgb="FFFFEB84"/>
        <color rgb="FF63BE7B"/>
      </colorScale>
    </cfRule>
    <cfRule type="colorScale" priority="185">
      <colorScale>
        <cfvo type="percent" val="&quot;*&quot;"/>
        <cfvo type="percentile" val="50"/>
        <cfvo type="max"/>
        <color theme="6"/>
        <color rgb="FFFFEB84"/>
        <color rgb="FF63BE7B"/>
      </colorScale>
    </cfRule>
    <cfRule type="colorScale" priority="186">
      <colorScale>
        <cfvo type="num" val="0"/>
        <cfvo type="num" val="1"/>
        <cfvo type="num" val="2"/>
        <color theme="2" tint="-0.749992370372631"/>
        <color theme="3"/>
        <color theme="7"/>
      </colorScale>
    </cfRule>
    <cfRule type="expression" dxfId="1463" priority="187">
      <formula>3</formula>
    </cfRule>
    <cfRule type="cellIs" dxfId="1462" priority="188" operator="equal">
      <formula>1</formula>
    </cfRule>
    <cfRule type="cellIs" dxfId="1461" priority="189" operator="equal">
      <formula>2</formula>
    </cfRule>
    <cfRule type="cellIs" dxfId="1460" priority="190" operator="equal">
      <formula>3</formula>
    </cfRule>
    <cfRule type="cellIs" dxfId="1459" priority="191" operator="equal">
      <formula>2</formula>
    </cfRule>
    <cfRule type="cellIs" dxfId="1458" priority="192" operator="equal">
      <formula>1</formula>
    </cfRule>
    <cfRule type="cellIs" dxfId="1457" priority="193" operator="equal">
      <formula>0</formula>
    </cfRule>
    <cfRule type="cellIs" dxfId="1456" priority="194" operator="equal">
      <formula>1</formula>
    </cfRule>
    <cfRule type="cellIs" dxfId="1455" priority="195" operator="equal">
      <formula>2</formula>
    </cfRule>
    <cfRule type="cellIs" dxfId="1454" priority="196" operator="equal">
      <formula>3</formula>
    </cfRule>
  </conditionalFormatting>
  <conditionalFormatting sqref="D114:D118">
    <cfRule type="colorScale" priority="169">
      <colorScale>
        <cfvo type="num" val="0"/>
        <cfvo type="num" val="1"/>
        <cfvo type="num" val="2"/>
        <color rgb="FFFF0000"/>
        <color rgb="FFFFFF00"/>
        <color rgb="FF057D19"/>
      </colorScale>
    </cfRule>
    <cfRule type="colorScale" priority="170">
      <colorScale>
        <cfvo type="num" val="0"/>
        <cfvo type="percentile" val="50"/>
        <cfvo type="max"/>
        <color rgb="FFF8696B"/>
        <color rgb="FFFFEB84"/>
        <color rgb="FF63BE7B"/>
      </colorScale>
    </cfRule>
    <cfRule type="colorScale" priority="171">
      <colorScale>
        <cfvo type="percent" val="&quot;*&quot;"/>
        <cfvo type="percentile" val="50"/>
        <cfvo type="max"/>
        <color theme="6"/>
        <color rgb="FFFFEB84"/>
        <color rgb="FF63BE7B"/>
      </colorScale>
    </cfRule>
    <cfRule type="colorScale" priority="172">
      <colorScale>
        <cfvo type="num" val="0"/>
        <cfvo type="num" val="1"/>
        <cfvo type="num" val="2"/>
        <color theme="2" tint="-0.749992370372631"/>
        <color theme="3"/>
        <color theme="7"/>
      </colorScale>
    </cfRule>
    <cfRule type="expression" dxfId="1453" priority="173">
      <formula>3</formula>
    </cfRule>
    <cfRule type="cellIs" dxfId="1452" priority="174" operator="equal">
      <formula>1</formula>
    </cfRule>
    <cfRule type="cellIs" dxfId="1451" priority="175" operator="equal">
      <formula>2</formula>
    </cfRule>
    <cfRule type="cellIs" dxfId="1450" priority="176" operator="equal">
      <formula>3</formula>
    </cfRule>
    <cfRule type="cellIs" dxfId="1449" priority="177" operator="equal">
      <formula>2</formula>
    </cfRule>
    <cfRule type="cellIs" dxfId="1448" priority="178" operator="equal">
      <formula>1</formula>
    </cfRule>
    <cfRule type="cellIs" dxfId="1447" priority="179" operator="equal">
      <formula>0</formula>
    </cfRule>
    <cfRule type="cellIs" dxfId="1446" priority="180" operator="equal">
      <formula>1</formula>
    </cfRule>
    <cfRule type="cellIs" dxfId="1445" priority="181" operator="equal">
      <formula>2</formula>
    </cfRule>
    <cfRule type="cellIs" dxfId="1444" priority="182" operator="equal">
      <formula>3</formula>
    </cfRule>
  </conditionalFormatting>
  <conditionalFormatting sqref="D120:D124">
    <cfRule type="colorScale" priority="155">
      <colorScale>
        <cfvo type="num" val="0"/>
        <cfvo type="num" val="1"/>
        <cfvo type="num" val="2"/>
        <color rgb="FFFF0000"/>
        <color rgb="FFFFFF00"/>
        <color rgb="FF057D19"/>
      </colorScale>
    </cfRule>
    <cfRule type="colorScale" priority="156">
      <colorScale>
        <cfvo type="num" val="0"/>
        <cfvo type="percentile" val="50"/>
        <cfvo type="max"/>
        <color rgb="FFF8696B"/>
        <color rgb="FFFFEB84"/>
        <color rgb="FF63BE7B"/>
      </colorScale>
    </cfRule>
    <cfRule type="colorScale" priority="157">
      <colorScale>
        <cfvo type="percent" val="&quot;*&quot;"/>
        <cfvo type="percentile" val="50"/>
        <cfvo type="max"/>
        <color theme="6"/>
        <color rgb="FFFFEB84"/>
        <color rgb="FF63BE7B"/>
      </colorScale>
    </cfRule>
    <cfRule type="colorScale" priority="158">
      <colorScale>
        <cfvo type="num" val="0"/>
        <cfvo type="num" val="1"/>
        <cfvo type="num" val="2"/>
        <color theme="2" tint="-0.749992370372631"/>
        <color theme="3"/>
        <color theme="7"/>
      </colorScale>
    </cfRule>
    <cfRule type="expression" dxfId="1443" priority="159">
      <formula>3</formula>
    </cfRule>
    <cfRule type="cellIs" dxfId="1442" priority="160" operator="equal">
      <formula>1</formula>
    </cfRule>
    <cfRule type="cellIs" dxfId="1441" priority="161" operator="equal">
      <formula>2</formula>
    </cfRule>
    <cfRule type="cellIs" dxfId="1440" priority="162" operator="equal">
      <formula>3</formula>
    </cfRule>
    <cfRule type="cellIs" dxfId="1439" priority="163" operator="equal">
      <formula>2</formula>
    </cfRule>
    <cfRule type="cellIs" dxfId="1438" priority="164" operator="equal">
      <formula>1</formula>
    </cfRule>
    <cfRule type="cellIs" dxfId="1437" priority="165" operator="equal">
      <formula>0</formula>
    </cfRule>
    <cfRule type="cellIs" dxfId="1436" priority="166" operator="equal">
      <formula>1</formula>
    </cfRule>
    <cfRule type="cellIs" dxfId="1435" priority="167" operator="equal">
      <formula>2</formula>
    </cfRule>
    <cfRule type="cellIs" dxfId="1434" priority="168" operator="equal">
      <formula>3</formula>
    </cfRule>
  </conditionalFormatting>
  <conditionalFormatting sqref="D127:D130">
    <cfRule type="colorScale" priority="141">
      <colorScale>
        <cfvo type="num" val="0"/>
        <cfvo type="num" val="1"/>
        <cfvo type="num" val="2"/>
        <color rgb="FFFF0000"/>
        <color rgb="FFFFFF00"/>
        <color rgb="FF057D19"/>
      </colorScale>
    </cfRule>
    <cfRule type="colorScale" priority="142">
      <colorScale>
        <cfvo type="num" val="0"/>
        <cfvo type="percentile" val="50"/>
        <cfvo type="max"/>
        <color rgb="FFF8696B"/>
        <color rgb="FFFFEB84"/>
        <color rgb="FF63BE7B"/>
      </colorScale>
    </cfRule>
    <cfRule type="colorScale" priority="143">
      <colorScale>
        <cfvo type="percent" val="&quot;*&quot;"/>
        <cfvo type="percentile" val="50"/>
        <cfvo type="max"/>
        <color theme="6"/>
        <color rgb="FFFFEB84"/>
        <color rgb="FF63BE7B"/>
      </colorScale>
    </cfRule>
    <cfRule type="colorScale" priority="144">
      <colorScale>
        <cfvo type="num" val="0"/>
        <cfvo type="num" val="1"/>
        <cfvo type="num" val="2"/>
        <color theme="2" tint="-0.749992370372631"/>
        <color theme="3"/>
        <color theme="7"/>
      </colorScale>
    </cfRule>
    <cfRule type="expression" dxfId="1433" priority="145">
      <formula>3</formula>
    </cfRule>
    <cfRule type="cellIs" dxfId="1432" priority="146" operator="equal">
      <formula>1</formula>
    </cfRule>
    <cfRule type="cellIs" dxfId="1431" priority="147" operator="equal">
      <formula>2</formula>
    </cfRule>
    <cfRule type="cellIs" dxfId="1430" priority="148" operator="equal">
      <formula>3</formula>
    </cfRule>
    <cfRule type="cellIs" dxfId="1429" priority="149" operator="equal">
      <formula>2</formula>
    </cfRule>
    <cfRule type="cellIs" dxfId="1428" priority="150" operator="equal">
      <formula>1</formula>
    </cfRule>
    <cfRule type="cellIs" dxfId="1427" priority="151" operator="equal">
      <formula>0</formula>
    </cfRule>
    <cfRule type="cellIs" dxfId="1426" priority="152" operator="equal">
      <formula>1</formula>
    </cfRule>
    <cfRule type="cellIs" dxfId="1425" priority="153" operator="equal">
      <formula>2</formula>
    </cfRule>
    <cfRule type="cellIs" dxfId="1424" priority="154" operator="equal">
      <formula>3</formula>
    </cfRule>
  </conditionalFormatting>
  <conditionalFormatting sqref="D126">
    <cfRule type="colorScale" priority="127">
      <colorScale>
        <cfvo type="num" val="0"/>
        <cfvo type="num" val="1"/>
        <cfvo type="num" val="2"/>
        <color rgb="FFFF0000"/>
        <color rgb="FFFFFF00"/>
        <color rgb="FF057D19"/>
      </colorScale>
    </cfRule>
    <cfRule type="colorScale" priority="128">
      <colorScale>
        <cfvo type="num" val="0"/>
        <cfvo type="percentile" val="50"/>
        <cfvo type="max"/>
        <color rgb="FFF8696B"/>
        <color rgb="FFFFEB84"/>
        <color rgb="FF63BE7B"/>
      </colorScale>
    </cfRule>
    <cfRule type="colorScale" priority="129">
      <colorScale>
        <cfvo type="percent" val="&quot;*&quot;"/>
        <cfvo type="percentile" val="50"/>
        <cfvo type="max"/>
        <color theme="6"/>
        <color rgb="FFFFEB84"/>
        <color rgb="FF63BE7B"/>
      </colorScale>
    </cfRule>
    <cfRule type="colorScale" priority="130">
      <colorScale>
        <cfvo type="num" val="0"/>
        <cfvo type="num" val="1"/>
        <cfvo type="num" val="2"/>
        <color theme="2" tint="-0.749992370372631"/>
        <color theme="3"/>
        <color theme="7"/>
      </colorScale>
    </cfRule>
    <cfRule type="expression" dxfId="1423" priority="131">
      <formula>3</formula>
    </cfRule>
    <cfRule type="cellIs" dxfId="1422" priority="132" operator="equal">
      <formula>1</formula>
    </cfRule>
    <cfRule type="cellIs" dxfId="1421" priority="133" operator="equal">
      <formula>2</formula>
    </cfRule>
    <cfRule type="cellIs" dxfId="1420" priority="134" operator="equal">
      <formula>3</formula>
    </cfRule>
    <cfRule type="cellIs" dxfId="1419" priority="135" operator="equal">
      <formula>2</formula>
    </cfRule>
    <cfRule type="cellIs" dxfId="1418" priority="136" operator="equal">
      <formula>1</formula>
    </cfRule>
    <cfRule type="cellIs" dxfId="1417" priority="137" operator="equal">
      <formula>0</formula>
    </cfRule>
    <cfRule type="cellIs" dxfId="1416" priority="138" operator="equal">
      <formula>1</formula>
    </cfRule>
    <cfRule type="cellIs" dxfId="1415" priority="139" operator="equal">
      <formula>2</formula>
    </cfRule>
    <cfRule type="cellIs" dxfId="1414" priority="140" operator="equal">
      <formula>3</formula>
    </cfRule>
  </conditionalFormatting>
  <conditionalFormatting sqref="D132:D136">
    <cfRule type="colorScale" priority="113">
      <colorScale>
        <cfvo type="num" val="0"/>
        <cfvo type="num" val="1"/>
        <cfvo type="num" val="2"/>
        <color rgb="FFFF0000"/>
        <color rgb="FFFFFF00"/>
        <color rgb="FF057D19"/>
      </colorScale>
    </cfRule>
    <cfRule type="colorScale" priority="114">
      <colorScale>
        <cfvo type="num" val="0"/>
        <cfvo type="percentile" val="50"/>
        <cfvo type="max"/>
        <color rgb="FFF8696B"/>
        <color rgb="FFFFEB84"/>
        <color rgb="FF63BE7B"/>
      </colorScale>
    </cfRule>
    <cfRule type="colorScale" priority="115">
      <colorScale>
        <cfvo type="percent" val="&quot;*&quot;"/>
        <cfvo type="percentile" val="50"/>
        <cfvo type="max"/>
        <color theme="6"/>
        <color rgb="FFFFEB84"/>
        <color rgb="FF63BE7B"/>
      </colorScale>
    </cfRule>
    <cfRule type="colorScale" priority="116">
      <colorScale>
        <cfvo type="num" val="0"/>
        <cfvo type="num" val="1"/>
        <cfvo type="num" val="2"/>
        <color theme="2" tint="-0.749992370372631"/>
        <color theme="3"/>
        <color theme="7"/>
      </colorScale>
    </cfRule>
    <cfRule type="expression" dxfId="1413" priority="117">
      <formula>3</formula>
    </cfRule>
    <cfRule type="cellIs" dxfId="1412" priority="118" operator="equal">
      <formula>1</formula>
    </cfRule>
    <cfRule type="cellIs" dxfId="1411" priority="119" operator="equal">
      <formula>2</formula>
    </cfRule>
    <cfRule type="cellIs" dxfId="1410" priority="120" operator="equal">
      <formula>3</formula>
    </cfRule>
    <cfRule type="cellIs" dxfId="1409" priority="121" operator="equal">
      <formula>2</formula>
    </cfRule>
    <cfRule type="cellIs" dxfId="1408" priority="122" operator="equal">
      <formula>1</formula>
    </cfRule>
    <cfRule type="cellIs" dxfId="1407" priority="123" operator="equal">
      <formula>0</formula>
    </cfRule>
    <cfRule type="cellIs" dxfId="1406" priority="124" operator="equal">
      <formula>1</formula>
    </cfRule>
    <cfRule type="cellIs" dxfId="1405" priority="125" operator="equal">
      <formula>2</formula>
    </cfRule>
    <cfRule type="cellIs" dxfId="1404" priority="126" operator="equal">
      <formula>3</formula>
    </cfRule>
  </conditionalFormatting>
  <conditionalFormatting sqref="D138:D143">
    <cfRule type="colorScale" priority="99">
      <colorScale>
        <cfvo type="num" val="0"/>
        <cfvo type="num" val="1"/>
        <cfvo type="num" val="2"/>
        <color rgb="FFFF0000"/>
        <color rgb="FFFFFF00"/>
        <color rgb="FF057D19"/>
      </colorScale>
    </cfRule>
    <cfRule type="colorScale" priority="100">
      <colorScale>
        <cfvo type="num" val="0"/>
        <cfvo type="percentile" val="50"/>
        <cfvo type="max"/>
        <color rgb="FFF8696B"/>
        <color rgb="FFFFEB84"/>
        <color rgb="FF63BE7B"/>
      </colorScale>
    </cfRule>
    <cfRule type="colorScale" priority="101">
      <colorScale>
        <cfvo type="percent" val="&quot;*&quot;"/>
        <cfvo type="percentile" val="50"/>
        <cfvo type="max"/>
        <color theme="6"/>
        <color rgb="FFFFEB84"/>
        <color rgb="FF63BE7B"/>
      </colorScale>
    </cfRule>
    <cfRule type="colorScale" priority="102">
      <colorScale>
        <cfvo type="num" val="0"/>
        <cfvo type="num" val="1"/>
        <cfvo type="num" val="2"/>
        <color theme="2" tint="-0.749992370372631"/>
        <color theme="3"/>
        <color theme="7"/>
      </colorScale>
    </cfRule>
    <cfRule type="expression" dxfId="1403" priority="103">
      <formula>3</formula>
    </cfRule>
    <cfRule type="cellIs" dxfId="1402" priority="104" operator="equal">
      <formula>1</formula>
    </cfRule>
    <cfRule type="cellIs" dxfId="1401" priority="105" operator="equal">
      <formula>2</formula>
    </cfRule>
    <cfRule type="cellIs" dxfId="1400" priority="106" operator="equal">
      <formula>3</formula>
    </cfRule>
    <cfRule type="cellIs" dxfId="1399" priority="107" operator="equal">
      <formula>2</formula>
    </cfRule>
    <cfRule type="cellIs" dxfId="1398" priority="108" operator="equal">
      <formula>1</formula>
    </cfRule>
    <cfRule type="cellIs" dxfId="1397" priority="109" operator="equal">
      <formula>0</formula>
    </cfRule>
    <cfRule type="cellIs" dxfId="1396" priority="110" operator="equal">
      <formula>1</formula>
    </cfRule>
    <cfRule type="cellIs" dxfId="1395" priority="111" operator="equal">
      <formula>2</formula>
    </cfRule>
    <cfRule type="cellIs" dxfId="1394" priority="112" operator="equal">
      <formula>3</formula>
    </cfRule>
  </conditionalFormatting>
  <conditionalFormatting sqref="D145:D150">
    <cfRule type="colorScale" priority="85">
      <colorScale>
        <cfvo type="num" val="0"/>
        <cfvo type="num" val="1"/>
        <cfvo type="num" val="2"/>
        <color rgb="FFFF0000"/>
        <color rgb="FFFFFF00"/>
        <color rgb="FF057D19"/>
      </colorScale>
    </cfRule>
    <cfRule type="colorScale" priority="86">
      <colorScale>
        <cfvo type="num" val="0"/>
        <cfvo type="percentile" val="50"/>
        <cfvo type="max"/>
        <color rgb="FFF8696B"/>
        <color rgb="FFFFEB84"/>
        <color rgb="FF63BE7B"/>
      </colorScale>
    </cfRule>
    <cfRule type="colorScale" priority="87">
      <colorScale>
        <cfvo type="percent" val="&quot;*&quot;"/>
        <cfvo type="percentile" val="50"/>
        <cfvo type="max"/>
        <color theme="6"/>
        <color rgb="FFFFEB84"/>
        <color rgb="FF63BE7B"/>
      </colorScale>
    </cfRule>
    <cfRule type="colorScale" priority="88">
      <colorScale>
        <cfvo type="num" val="0"/>
        <cfvo type="num" val="1"/>
        <cfvo type="num" val="2"/>
        <color theme="2" tint="-0.749992370372631"/>
        <color theme="3"/>
        <color theme="7"/>
      </colorScale>
    </cfRule>
    <cfRule type="expression" dxfId="1393" priority="89">
      <formula>3</formula>
    </cfRule>
    <cfRule type="cellIs" dxfId="1392" priority="90" operator="equal">
      <formula>1</formula>
    </cfRule>
    <cfRule type="cellIs" dxfId="1391" priority="91" operator="equal">
      <formula>2</formula>
    </cfRule>
    <cfRule type="cellIs" dxfId="1390" priority="92" operator="equal">
      <formula>3</formula>
    </cfRule>
    <cfRule type="cellIs" dxfId="1389" priority="93" operator="equal">
      <formula>2</formula>
    </cfRule>
    <cfRule type="cellIs" dxfId="1388" priority="94" operator="equal">
      <formula>1</formula>
    </cfRule>
    <cfRule type="cellIs" dxfId="1387" priority="95" operator="equal">
      <formula>0</formula>
    </cfRule>
    <cfRule type="cellIs" dxfId="1386" priority="96" operator="equal">
      <formula>1</formula>
    </cfRule>
    <cfRule type="cellIs" dxfId="1385" priority="97" operator="equal">
      <formula>2</formula>
    </cfRule>
    <cfRule type="cellIs" dxfId="1384" priority="98" operator="equal">
      <formula>3</formula>
    </cfRule>
  </conditionalFormatting>
  <conditionalFormatting sqref="D152:D156">
    <cfRule type="colorScale" priority="71">
      <colorScale>
        <cfvo type="num" val="0"/>
        <cfvo type="num" val="1"/>
        <cfvo type="num" val="2"/>
        <color rgb="FFFF0000"/>
        <color rgb="FFFFFF00"/>
        <color rgb="FF057D19"/>
      </colorScale>
    </cfRule>
    <cfRule type="colorScale" priority="72">
      <colorScale>
        <cfvo type="num" val="0"/>
        <cfvo type="percentile" val="50"/>
        <cfvo type="max"/>
        <color rgb="FFF8696B"/>
        <color rgb="FFFFEB84"/>
        <color rgb="FF63BE7B"/>
      </colorScale>
    </cfRule>
    <cfRule type="colorScale" priority="73">
      <colorScale>
        <cfvo type="percent" val="&quot;*&quot;"/>
        <cfvo type="percentile" val="50"/>
        <cfvo type="max"/>
        <color theme="6"/>
        <color rgb="FFFFEB84"/>
        <color rgb="FF63BE7B"/>
      </colorScale>
    </cfRule>
    <cfRule type="colorScale" priority="74">
      <colorScale>
        <cfvo type="num" val="0"/>
        <cfvo type="num" val="1"/>
        <cfvo type="num" val="2"/>
        <color theme="2" tint="-0.749992370372631"/>
        <color theme="3"/>
        <color theme="7"/>
      </colorScale>
    </cfRule>
    <cfRule type="expression" dxfId="1383" priority="75">
      <formula>3</formula>
    </cfRule>
    <cfRule type="cellIs" dxfId="1382" priority="76" operator="equal">
      <formula>1</formula>
    </cfRule>
    <cfRule type="cellIs" dxfId="1381" priority="77" operator="equal">
      <formula>2</formula>
    </cfRule>
    <cfRule type="cellIs" dxfId="1380" priority="78" operator="equal">
      <formula>3</formula>
    </cfRule>
    <cfRule type="cellIs" dxfId="1379" priority="79" operator="equal">
      <formula>2</formula>
    </cfRule>
    <cfRule type="cellIs" dxfId="1378" priority="80" operator="equal">
      <formula>1</formula>
    </cfRule>
    <cfRule type="cellIs" dxfId="1377" priority="81" operator="equal">
      <formula>0</formula>
    </cfRule>
    <cfRule type="cellIs" dxfId="1376" priority="82" operator="equal">
      <formula>1</formula>
    </cfRule>
    <cfRule type="cellIs" dxfId="1375" priority="83" operator="equal">
      <formula>2</formula>
    </cfRule>
    <cfRule type="cellIs" dxfId="1374" priority="84" operator="equal">
      <formula>3</formula>
    </cfRule>
  </conditionalFormatting>
  <conditionalFormatting sqref="D158:D163">
    <cfRule type="colorScale" priority="57">
      <colorScale>
        <cfvo type="num" val="0"/>
        <cfvo type="num" val="1"/>
        <cfvo type="num" val="2"/>
        <color rgb="FFFF0000"/>
        <color rgb="FFFFFF00"/>
        <color rgb="FF057D19"/>
      </colorScale>
    </cfRule>
    <cfRule type="colorScale" priority="58">
      <colorScale>
        <cfvo type="num" val="0"/>
        <cfvo type="percentile" val="50"/>
        <cfvo type="max"/>
        <color rgb="FFF8696B"/>
        <color rgb="FFFFEB84"/>
        <color rgb="FF63BE7B"/>
      </colorScale>
    </cfRule>
    <cfRule type="colorScale" priority="59">
      <colorScale>
        <cfvo type="percent" val="&quot;*&quot;"/>
        <cfvo type="percentile" val="50"/>
        <cfvo type="max"/>
        <color theme="6"/>
        <color rgb="FFFFEB84"/>
        <color rgb="FF63BE7B"/>
      </colorScale>
    </cfRule>
    <cfRule type="colorScale" priority="60">
      <colorScale>
        <cfvo type="num" val="0"/>
        <cfvo type="num" val="1"/>
        <cfvo type="num" val="2"/>
        <color theme="2" tint="-0.749992370372631"/>
        <color theme="3"/>
        <color theme="7"/>
      </colorScale>
    </cfRule>
    <cfRule type="expression" dxfId="1373" priority="61">
      <formula>3</formula>
    </cfRule>
    <cfRule type="cellIs" dxfId="1372" priority="62" operator="equal">
      <formula>1</formula>
    </cfRule>
    <cfRule type="cellIs" dxfId="1371" priority="63" operator="equal">
      <formula>2</formula>
    </cfRule>
    <cfRule type="cellIs" dxfId="1370" priority="64" operator="equal">
      <formula>3</formula>
    </cfRule>
    <cfRule type="cellIs" dxfId="1369" priority="65" operator="equal">
      <formula>2</formula>
    </cfRule>
    <cfRule type="cellIs" dxfId="1368" priority="66" operator="equal">
      <formula>1</formula>
    </cfRule>
    <cfRule type="cellIs" dxfId="1367" priority="67" operator="equal">
      <formula>0</formula>
    </cfRule>
    <cfRule type="cellIs" dxfId="1366" priority="68" operator="equal">
      <formula>1</formula>
    </cfRule>
    <cfRule type="cellIs" dxfId="1365" priority="69" operator="equal">
      <formula>2</formula>
    </cfRule>
    <cfRule type="cellIs" dxfId="1364" priority="70" operator="equal">
      <formula>3</formula>
    </cfRule>
  </conditionalFormatting>
  <conditionalFormatting sqref="D165:D169">
    <cfRule type="colorScale" priority="43">
      <colorScale>
        <cfvo type="num" val="0"/>
        <cfvo type="num" val="1"/>
        <cfvo type="num" val="2"/>
        <color rgb="FFFF0000"/>
        <color rgb="FFFFFF00"/>
        <color rgb="FF057D19"/>
      </colorScale>
    </cfRule>
    <cfRule type="colorScale" priority="44">
      <colorScale>
        <cfvo type="num" val="0"/>
        <cfvo type="percentile" val="50"/>
        <cfvo type="max"/>
        <color rgb="FFF8696B"/>
        <color rgb="FFFFEB84"/>
        <color rgb="FF63BE7B"/>
      </colorScale>
    </cfRule>
    <cfRule type="colorScale" priority="45">
      <colorScale>
        <cfvo type="percent" val="&quot;*&quot;"/>
        <cfvo type="percentile" val="50"/>
        <cfvo type="max"/>
        <color theme="6"/>
        <color rgb="FFFFEB84"/>
        <color rgb="FF63BE7B"/>
      </colorScale>
    </cfRule>
    <cfRule type="colorScale" priority="46">
      <colorScale>
        <cfvo type="num" val="0"/>
        <cfvo type="num" val="1"/>
        <cfvo type="num" val="2"/>
        <color theme="2" tint="-0.749992370372631"/>
        <color theme="3"/>
        <color theme="7"/>
      </colorScale>
    </cfRule>
    <cfRule type="expression" dxfId="1363" priority="47">
      <formula>3</formula>
    </cfRule>
    <cfRule type="cellIs" dxfId="1362" priority="48" operator="equal">
      <formula>1</formula>
    </cfRule>
    <cfRule type="cellIs" dxfId="1361" priority="49" operator="equal">
      <formula>2</formula>
    </cfRule>
    <cfRule type="cellIs" dxfId="1360" priority="50" operator="equal">
      <formula>3</formula>
    </cfRule>
    <cfRule type="cellIs" dxfId="1359" priority="51" operator="equal">
      <formula>2</formula>
    </cfRule>
    <cfRule type="cellIs" dxfId="1358" priority="52" operator="equal">
      <formula>1</formula>
    </cfRule>
    <cfRule type="cellIs" dxfId="1357" priority="53" operator="equal">
      <formula>0</formula>
    </cfRule>
    <cfRule type="cellIs" dxfId="1356" priority="54" operator="equal">
      <formula>1</formula>
    </cfRule>
    <cfRule type="cellIs" dxfId="1355" priority="55" operator="equal">
      <formula>2</formula>
    </cfRule>
    <cfRule type="cellIs" dxfId="1354" priority="56" operator="equal">
      <formula>3</formula>
    </cfRule>
  </conditionalFormatting>
  <conditionalFormatting sqref="D171:D176">
    <cfRule type="colorScale" priority="29">
      <colorScale>
        <cfvo type="num" val="0"/>
        <cfvo type="num" val="1"/>
        <cfvo type="num" val="2"/>
        <color rgb="FFFF0000"/>
        <color rgb="FFFFFF00"/>
        <color rgb="FF057D19"/>
      </colorScale>
    </cfRule>
    <cfRule type="colorScale" priority="30">
      <colorScale>
        <cfvo type="num" val="0"/>
        <cfvo type="percentile" val="50"/>
        <cfvo type="max"/>
        <color rgb="FFF8696B"/>
        <color rgb="FFFFEB84"/>
        <color rgb="FF63BE7B"/>
      </colorScale>
    </cfRule>
    <cfRule type="colorScale" priority="31">
      <colorScale>
        <cfvo type="percent" val="&quot;*&quot;"/>
        <cfvo type="percentile" val="50"/>
        <cfvo type="max"/>
        <color theme="6"/>
        <color rgb="FFFFEB84"/>
        <color rgb="FF63BE7B"/>
      </colorScale>
    </cfRule>
    <cfRule type="colorScale" priority="32">
      <colorScale>
        <cfvo type="num" val="0"/>
        <cfvo type="num" val="1"/>
        <cfvo type="num" val="2"/>
        <color theme="2" tint="-0.749992370372631"/>
        <color theme="3"/>
        <color theme="7"/>
      </colorScale>
    </cfRule>
    <cfRule type="expression" dxfId="1353" priority="33">
      <formula>3</formula>
    </cfRule>
    <cfRule type="cellIs" dxfId="1352" priority="34" operator="equal">
      <formula>1</formula>
    </cfRule>
    <cfRule type="cellIs" dxfId="1351" priority="35" operator="equal">
      <formula>2</formula>
    </cfRule>
    <cfRule type="cellIs" dxfId="1350" priority="36" operator="equal">
      <formula>3</formula>
    </cfRule>
    <cfRule type="cellIs" dxfId="1349" priority="37" operator="equal">
      <formula>2</formula>
    </cfRule>
    <cfRule type="cellIs" dxfId="1348" priority="38" operator="equal">
      <formula>1</formula>
    </cfRule>
    <cfRule type="cellIs" dxfId="1347" priority="39" operator="equal">
      <formula>0</formula>
    </cfRule>
    <cfRule type="cellIs" dxfId="1346" priority="40" operator="equal">
      <formula>1</formula>
    </cfRule>
    <cfRule type="cellIs" dxfId="1345" priority="41" operator="equal">
      <formula>2</formula>
    </cfRule>
    <cfRule type="cellIs" dxfId="1344" priority="42" operator="equal">
      <formula>3</formula>
    </cfRule>
  </conditionalFormatting>
  <conditionalFormatting sqref="D178:D182">
    <cfRule type="colorScale" priority="15">
      <colorScale>
        <cfvo type="num" val="0"/>
        <cfvo type="num" val="1"/>
        <cfvo type="num" val="2"/>
        <color rgb="FFFF0000"/>
        <color rgb="FFFFFF00"/>
        <color rgb="FF057D19"/>
      </colorScale>
    </cfRule>
    <cfRule type="colorScale" priority="16">
      <colorScale>
        <cfvo type="num" val="0"/>
        <cfvo type="percentile" val="50"/>
        <cfvo type="max"/>
        <color rgb="FFF8696B"/>
        <color rgb="FFFFEB84"/>
        <color rgb="FF63BE7B"/>
      </colorScale>
    </cfRule>
    <cfRule type="colorScale" priority="17">
      <colorScale>
        <cfvo type="percent" val="&quot;*&quot;"/>
        <cfvo type="percentile" val="50"/>
        <cfvo type="max"/>
        <color theme="6"/>
        <color rgb="FFFFEB84"/>
        <color rgb="FF63BE7B"/>
      </colorScale>
    </cfRule>
    <cfRule type="colorScale" priority="18">
      <colorScale>
        <cfvo type="num" val="0"/>
        <cfvo type="num" val="1"/>
        <cfvo type="num" val="2"/>
        <color theme="2" tint="-0.749992370372631"/>
        <color theme="3"/>
        <color theme="7"/>
      </colorScale>
    </cfRule>
    <cfRule type="expression" dxfId="1343" priority="19">
      <formula>3</formula>
    </cfRule>
    <cfRule type="cellIs" dxfId="1342" priority="20" operator="equal">
      <formula>1</formula>
    </cfRule>
    <cfRule type="cellIs" dxfId="1341" priority="21" operator="equal">
      <formula>2</formula>
    </cfRule>
    <cfRule type="cellIs" dxfId="1340" priority="22" operator="equal">
      <formula>3</formula>
    </cfRule>
    <cfRule type="cellIs" dxfId="1339" priority="23" operator="equal">
      <formula>2</formula>
    </cfRule>
    <cfRule type="cellIs" dxfId="1338" priority="24" operator="equal">
      <formula>1</formula>
    </cfRule>
    <cfRule type="cellIs" dxfId="1337" priority="25" operator="equal">
      <formula>0</formula>
    </cfRule>
    <cfRule type="cellIs" dxfId="1336" priority="26" operator="equal">
      <formula>1</formula>
    </cfRule>
    <cfRule type="cellIs" dxfId="1335" priority="27" operator="equal">
      <formula>2</formula>
    </cfRule>
    <cfRule type="cellIs" dxfId="1334" priority="28" operator="equal">
      <formula>3</formula>
    </cfRule>
  </conditionalFormatting>
  <conditionalFormatting sqref="D184:D187">
    <cfRule type="colorScale" priority="1">
      <colorScale>
        <cfvo type="num" val="0"/>
        <cfvo type="num" val="1"/>
        <cfvo type="num" val="2"/>
        <color rgb="FFFF0000"/>
        <color rgb="FFFFFF00"/>
        <color rgb="FF057D19"/>
      </colorScale>
    </cfRule>
    <cfRule type="colorScale" priority="2">
      <colorScale>
        <cfvo type="num" val="0"/>
        <cfvo type="percentile" val="50"/>
        <cfvo type="max"/>
        <color rgb="FFF8696B"/>
        <color rgb="FFFFEB84"/>
        <color rgb="FF63BE7B"/>
      </colorScale>
    </cfRule>
    <cfRule type="colorScale" priority="3">
      <colorScale>
        <cfvo type="percent" val="&quot;*&quot;"/>
        <cfvo type="percentile" val="50"/>
        <cfvo type="max"/>
        <color theme="6"/>
        <color rgb="FFFFEB84"/>
        <color rgb="FF63BE7B"/>
      </colorScale>
    </cfRule>
    <cfRule type="colorScale" priority="4">
      <colorScale>
        <cfvo type="num" val="0"/>
        <cfvo type="num" val="1"/>
        <cfvo type="num" val="2"/>
        <color theme="2" tint="-0.749992370372631"/>
        <color theme="3"/>
        <color theme="7"/>
      </colorScale>
    </cfRule>
    <cfRule type="expression" dxfId="1333" priority="5">
      <formula>3</formula>
    </cfRule>
    <cfRule type="cellIs" dxfId="1332" priority="6" operator="equal">
      <formula>1</formula>
    </cfRule>
    <cfRule type="cellIs" dxfId="1331" priority="7" operator="equal">
      <formula>2</formula>
    </cfRule>
    <cfRule type="cellIs" dxfId="1330" priority="8" operator="equal">
      <formula>3</formula>
    </cfRule>
    <cfRule type="cellIs" dxfId="1329" priority="9" operator="equal">
      <formula>2</formula>
    </cfRule>
    <cfRule type="cellIs" dxfId="1328" priority="10" operator="equal">
      <formula>1</formula>
    </cfRule>
    <cfRule type="cellIs" dxfId="1327" priority="11" operator="equal">
      <formula>0</formula>
    </cfRule>
    <cfRule type="cellIs" dxfId="1326" priority="12" operator="equal">
      <formula>1</formula>
    </cfRule>
    <cfRule type="cellIs" dxfId="1325" priority="13" operator="equal">
      <formula>2</formula>
    </cfRule>
    <cfRule type="cellIs" dxfId="1324" priority="14" operator="equal">
      <formula>3</formula>
    </cfRule>
  </conditionalFormatting>
  <dataValidations count="5">
    <dataValidation type="list" allowBlank="1" showInputMessage="1" showErrorMessage="1" sqref="P13:P17 P19:P23 P92:P96 P30:P34 P36:P41 P43:P47 P49:P53 P55:P59 P61:P64 P66:P69 P78:P83 P165:P169 P85:P90 P114:P118 P98:P101 K107 P108:P112 P138:P143 P120:P124 K125 P126:P130 P103:P106 P145:P150 P152:P156 P132:P136 P184:P187 P158:P163 P171:P176 P25:P28 P178:P182 P71:P76" xr:uid="{00000000-0002-0000-0200-000000000000}">
      <formula1>"مكتمل,غير مكتمل"</formula1>
    </dataValidation>
    <dataValidation type="whole" allowBlank="1" showErrorMessage="1" errorTitle="evaluation score error" error="scoring is only 0 or 1 or 2" promptTitle="standard evaluation score" prompt="enter 0 or 1 or 2" sqref="F18:G18 F24:G24 F35:G35 F42:G42 F170:G170 F65:G65 F164:G164 F91:G91 F97:G97 F102:G102 F119:G119 F113:G113 F107:G107 F125:G125 F131:G131 F151:G151 F144:G144 F137:G137 F157:G157 N159:O159" xr:uid="{00000000-0002-0000-0200-000001000000}">
      <formula1>0</formula1>
      <formula2>2</formula2>
    </dataValidation>
    <dataValidation type="list" allowBlank="1" showInputMessage="1" showErrorMessage="1" sqref="D2" xr:uid="{00000000-0002-0000-0200-000002000000}">
      <formula1>$K$6:$K$9</formula1>
    </dataValidation>
    <dataValidation type="list" allowBlank="1" showInputMessage="1" showErrorMessage="1" sqref="E12 E18 E102 E24 E177 E29 E137 E35 E170 E42 E107 E48 E164 E54 E125 E60 E157 E65 E113 E70 E151 E97 E131 E84 E144 E91 E119 E188:E1048576" xr:uid="{00000000-0002-0000-0200-000003000000}">
      <formula1>#REF!</formula1>
    </dataValidation>
    <dataValidation type="list" allowBlank="1" showInputMessage="1" showErrorMessage="1" sqref="D4:D11 D178:D182 D13:D17 D19:D23 D25:D28 D30:D34 D36:D41 D43:D47 D49:D53 D55:D59 D61:D64 D66:D69 D71:D76 D78:D83 D171:D176 D92:D96 D98:D101 D103:D106 D108:D112 D114:D118 D120:D124 D126:D130 D132:D136 D138:D143 D145:D150 D152:D156 D158:D163 D165:D169 D85:D90 D184:D189" xr:uid="{00000000-0002-0000-0200-000004000000}">
      <formula1>$L$6:$L$9</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34C546C8-AA8F-47F0-B79B-EF3BB547887D}">
            <x14:dataBar minLength="0" maxLength="100" border="1" negativeBarBorderColorSameAsPositive="0">
              <x14:cfvo type="autoMin"/>
              <x14:cfvo type="autoMax"/>
              <x14:borderColor rgb="FF63C384"/>
              <x14:negativeFillColor rgb="FFFF0000"/>
              <x14:negativeBorderColor rgb="FFFF0000"/>
              <x14:axisColor rgb="FF000000"/>
            </x14:dataBar>
          </x14:cfRule>
          <xm:sqref>N159</xm:sqref>
        </x14:conditionalFormatting>
        <x14:conditionalFormatting xmlns:xm="http://schemas.microsoft.com/office/excel/2006/main">
          <x14:cfRule type="containsText" priority="1206" operator="containsText" id="{081E030A-C7AF-4C47-8DE9-25D7E6D6B54B}">
            <xm:f>NOT(ISERROR(SEARCH($H$6,I12)))</xm:f>
            <xm:f>$H$6</xm:f>
            <x14:dxf>
              <fill>
                <patternFill>
                  <bgColor rgb="FF297B29"/>
                </patternFill>
              </fill>
            </x14:dxf>
          </x14:cfRule>
          <xm:sqref>I12</xm:sqref>
        </x14:conditionalFormatting>
        <x14:conditionalFormatting xmlns:xm="http://schemas.microsoft.com/office/excel/2006/main">
          <x14:cfRule type="containsText" priority="1199" operator="containsText" id="{D842B430-BC99-4470-87A8-B17E0CD48B95}">
            <xm:f>NOT(ISERROR(SEARCH($H$6,I18)))</xm:f>
            <xm:f>$H$6</xm:f>
            <x14:dxf>
              <fill>
                <patternFill>
                  <bgColor rgb="FF297B29"/>
                </patternFill>
              </fill>
            </x14:dxf>
          </x14:cfRule>
          <xm:sqref>I18</xm:sqref>
        </x14:conditionalFormatting>
        <x14:conditionalFormatting xmlns:xm="http://schemas.microsoft.com/office/excel/2006/main">
          <x14:cfRule type="containsText" priority="1192" operator="containsText" id="{D9F81B83-59B6-4132-B7DE-338384AEA4D1}">
            <xm:f>NOT(ISERROR(SEARCH($H$6,I24)))</xm:f>
            <xm:f>$H$6</xm:f>
            <x14:dxf>
              <fill>
                <patternFill>
                  <bgColor rgb="FF297B29"/>
                </patternFill>
              </fill>
            </x14:dxf>
          </x14:cfRule>
          <xm:sqref>I24</xm:sqref>
        </x14:conditionalFormatting>
        <x14:conditionalFormatting xmlns:xm="http://schemas.microsoft.com/office/excel/2006/main">
          <x14:cfRule type="containsText" priority="1185" operator="containsText" id="{A2CD90B8-041B-4B08-8BD6-2DA404221999}">
            <xm:f>NOT(ISERROR(SEARCH($H$6,I29)))</xm:f>
            <xm:f>$H$6</xm:f>
            <x14:dxf>
              <fill>
                <patternFill>
                  <bgColor rgb="FF297B29"/>
                </patternFill>
              </fill>
            </x14:dxf>
          </x14:cfRule>
          <xm:sqref>I29</xm:sqref>
        </x14:conditionalFormatting>
        <x14:conditionalFormatting xmlns:xm="http://schemas.microsoft.com/office/excel/2006/main">
          <x14:cfRule type="containsText" priority="1178" operator="containsText" id="{CEFBAFA5-C901-45FF-82E2-231A790061EA}">
            <xm:f>NOT(ISERROR(SEARCH($H$6,I35)))</xm:f>
            <xm:f>$H$6</xm:f>
            <x14:dxf>
              <fill>
                <patternFill>
                  <bgColor rgb="FF297B29"/>
                </patternFill>
              </fill>
            </x14:dxf>
          </x14:cfRule>
          <xm:sqref>I35</xm:sqref>
        </x14:conditionalFormatting>
        <x14:conditionalFormatting xmlns:xm="http://schemas.microsoft.com/office/excel/2006/main">
          <x14:cfRule type="containsText" priority="1171" operator="containsText" id="{C5F93B15-65DF-4060-BA00-52BB275F5D01}">
            <xm:f>NOT(ISERROR(SEARCH($H$6,I42)))</xm:f>
            <xm:f>$H$6</xm:f>
            <x14:dxf>
              <fill>
                <patternFill>
                  <bgColor rgb="FF297B29"/>
                </patternFill>
              </fill>
            </x14:dxf>
          </x14:cfRule>
          <xm:sqref>I42</xm:sqref>
        </x14:conditionalFormatting>
        <x14:conditionalFormatting xmlns:xm="http://schemas.microsoft.com/office/excel/2006/main">
          <x14:cfRule type="containsText" priority="1164" operator="containsText" id="{9B4F6DCC-124C-42CF-A656-817D6463106D}">
            <xm:f>NOT(ISERROR(SEARCH($H$6,I48)))</xm:f>
            <xm:f>$H$6</xm:f>
            <x14:dxf>
              <fill>
                <patternFill>
                  <bgColor rgb="FF297B29"/>
                </patternFill>
              </fill>
            </x14:dxf>
          </x14:cfRule>
          <xm:sqref>I48</xm:sqref>
        </x14:conditionalFormatting>
        <x14:conditionalFormatting xmlns:xm="http://schemas.microsoft.com/office/excel/2006/main">
          <x14:cfRule type="containsText" priority="1157" operator="containsText" id="{107E0A50-ACF5-4A28-8837-C906B0E66120}">
            <xm:f>NOT(ISERROR(SEARCH($H$6,I54)))</xm:f>
            <xm:f>$H$6</xm:f>
            <x14:dxf>
              <fill>
                <patternFill>
                  <bgColor rgb="FF297B29"/>
                </patternFill>
              </fill>
            </x14:dxf>
          </x14:cfRule>
          <xm:sqref>I54</xm:sqref>
        </x14:conditionalFormatting>
        <x14:conditionalFormatting xmlns:xm="http://schemas.microsoft.com/office/excel/2006/main">
          <x14:cfRule type="containsText" priority="1150" operator="containsText" id="{1244C332-E76D-46B6-8A88-46AC4FA279EC}">
            <xm:f>NOT(ISERROR(SEARCH($H$6,I60)))</xm:f>
            <xm:f>$H$6</xm:f>
            <x14:dxf>
              <fill>
                <patternFill>
                  <bgColor rgb="FF297B29"/>
                </patternFill>
              </fill>
            </x14:dxf>
          </x14:cfRule>
          <xm:sqref>I60</xm:sqref>
        </x14:conditionalFormatting>
        <x14:conditionalFormatting xmlns:xm="http://schemas.microsoft.com/office/excel/2006/main">
          <x14:cfRule type="containsText" priority="1143" operator="containsText" id="{374A88E9-B915-4558-856A-02EB56D90207}">
            <xm:f>NOT(ISERROR(SEARCH($H$6,I65)))</xm:f>
            <xm:f>$H$6</xm:f>
            <x14:dxf>
              <fill>
                <patternFill>
                  <bgColor rgb="FF297B29"/>
                </patternFill>
              </fill>
            </x14:dxf>
          </x14:cfRule>
          <xm:sqref>I65</xm:sqref>
        </x14:conditionalFormatting>
        <x14:conditionalFormatting xmlns:xm="http://schemas.microsoft.com/office/excel/2006/main">
          <x14:cfRule type="containsText" priority="1136" operator="containsText" id="{CE4E74F3-E5D3-4654-AFFF-C72D6309EC56}">
            <xm:f>NOT(ISERROR(SEARCH($H$6,I70)))</xm:f>
            <xm:f>$H$6</xm:f>
            <x14:dxf>
              <fill>
                <patternFill>
                  <bgColor rgb="FF297B29"/>
                </patternFill>
              </fill>
            </x14:dxf>
          </x14:cfRule>
          <xm:sqref>I70</xm:sqref>
        </x14:conditionalFormatting>
        <x14:conditionalFormatting xmlns:xm="http://schemas.microsoft.com/office/excel/2006/main">
          <x14:cfRule type="containsText" priority="1129" operator="containsText" id="{C33F26C7-5137-42B8-8A1F-706234744AC1}">
            <xm:f>NOT(ISERROR(SEARCH($H$6,I77)))</xm:f>
            <xm:f>$H$6</xm:f>
            <x14:dxf>
              <fill>
                <patternFill>
                  <bgColor rgb="FF297B29"/>
                </patternFill>
              </fill>
            </x14:dxf>
          </x14:cfRule>
          <xm:sqref>I77</xm:sqref>
        </x14:conditionalFormatting>
        <x14:conditionalFormatting xmlns:xm="http://schemas.microsoft.com/office/excel/2006/main">
          <x14:cfRule type="containsText" priority="1122" operator="containsText" id="{1CE43F73-35C1-410C-B3ED-5F930037A43E}">
            <xm:f>NOT(ISERROR(SEARCH($H$6,I84)))</xm:f>
            <xm:f>$H$6</xm:f>
            <x14:dxf>
              <fill>
                <patternFill>
                  <bgColor rgb="FF297B29"/>
                </patternFill>
              </fill>
            </x14:dxf>
          </x14:cfRule>
          <xm:sqref>I84</xm:sqref>
        </x14:conditionalFormatting>
        <x14:conditionalFormatting xmlns:xm="http://schemas.microsoft.com/office/excel/2006/main">
          <x14:cfRule type="containsText" priority="1115" operator="containsText" id="{66201213-7B40-458D-8B18-F09B8C56C73B}">
            <xm:f>NOT(ISERROR(SEARCH($H$6,I91)))</xm:f>
            <xm:f>$H$6</xm:f>
            <x14:dxf>
              <fill>
                <patternFill>
                  <bgColor rgb="FF297B29"/>
                </patternFill>
              </fill>
            </x14:dxf>
          </x14:cfRule>
          <xm:sqref>I91</xm:sqref>
        </x14:conditionalFormatting>
        <x14:conditionalFormatting xmlns:xm="http://schemas.microsoft.com/office/excel/2006/main">
          <x14:cfRule type="containsText" priority="1108" operator="containsText" id="{1A24FC0C-C593-4CEF-A864-B00A40BCCEE6}">
            <xm:f>NOT(ISERROR(SEARCH($H$6,I97)))</xm:f>
            <xm:f>$H$6</xm:f>
            <x14:dxf>
              <fill>
                <patternFill>
                  <bgColor rgb="FF297B29"/>
                </patternFill>
              </fill>
            </x14:dxf>
          </x14:cfRule>
          <xm:sqref>I97</xm:sqref>
        </x14:conditionalFormatting>
        <x14:conditionalFormatting xmlns:xm="http://schemas.microsoft.com/office/excel/2006/main">
          <x14:cfRule type="containsText" priority="1101" operator="containsText" id="{59D23DC7-DC54-43C6-AA44-356979E741F7}">
            <xm:f>NOT(ISERROR(SEARCH($H$6,I102)))</xm:f>
            <xm:f>$H$6</xm:f>
            <x14:dxf>
              <fill>
                <patternFill>
                  <bgColor rgb="FF297B29"/>
                </patternFill>
              </fill>
            </x14:dxf>
          </x14:cfRule>
          <xm:sqref>I102</xm:sqref>
        </x14:conditionalFormatting>
        <x14:conditionalFormatting xmlns:xm="http://schemas.microsoft.com/office/excel/2006/main">
          <x14:cfRule type="containsText" priority="1094" operator="containsText" id="{A6DB5DC3-8EFB-4F69-8954-B7C7ADA890DB}">
            <xm:f>NOT(ISERROR(SEARCH($H$6,I107)))</xm:f>
            <xm:f>$H$6</xm:f>
            <x14:dxf>
              <fill>
                <patternFill>
                  <bgColor rgb="FF297B29"/>
                </patternFill>
              </fill>
            </x14:dxf>
          </x14:cfRule>
          <xm:sqref>I107</xm:sqref>
        </x14:conditionalFormatting>
        <x14:conditionalFormatting xmlns:xm="http://schemas.microsoft.com/office/excel/2006/main">
          <x14:cfRule type="containsText" priority="1087" operator="containsText" id="{86BEC35F-C9C3-43B3-AF0A-42E5ED771CD7}">
            <xm:f>NOT(ISERROR(SEARCH($H$6,I113)))</xm:f>
            <xm:f>$H$6</xm:f>
            <x14:dxf>
              <fill>
                <patternFill>
                  <bgColor rgb="FF297B29"/>
                </patternFill>
              </fill>
            </x14:dxf>
          </x14:cfRule>
          <xm:sqref>I113</xm:sqref>
        </x14:conditionalFormatting>
        <x14:conditionalFormatting xmlns:xm="http://schemas.microsoft.com/office/excel/2006/main">
          <x14:cfRule type="containsText" priority="1080" operator="containsText" id="{011237EC-03E7-41E5-B7B6-BDD774C0285B}">
            <xm:f>NOT(ISERROR(SEARCH($H$6,I119)))</xm:f>
            <xm:f>$H$6</xm:f>
            <x14:dxf>
              <fill>
                <patternFill>
                  <bgColor rgb="FF297B29"/>
                </patternFill>
              </fill>
            </x14:dxf>
          </x14:cfRule>
          <xm:sqref>I119</xm:sqref>
        </x14:conditionalFormatting>
        <x14:conditionalFormatting xmlns:xm="http://schemas.microsoft.com/office/excel/2006/main">
          <x14:cfRule type="containsText" priority="1073" operator="containsText" id="{3862F429-DC87-4271-96E9-53170C45C6E3}">
            <xm:f>NOT(ISERROR(SEARCH($H$6,I125)))</xm:f>
            <xm:f>$H$6</xm:f>
            <x14:dxf>
              <fill>
                <patternFill>
                  <bgColor rgb="FF297B29"/>
                </patternFill>
              </fill>
            </x14:dxf>
          </x14:cfRule>
          <xm:sqref>I125</xm:sqref>
        </x14:conditionalFormatting>
        <x14:conditionalFormatting xmlns:xm="http://schemas.microsoft.com/office/excel/2006/main">
          <x14:cfRule type="containsText" priority="1066" operator="containsText" id="{4A852C36-0014-451F-8DC7-9D27C3CB3F5A}">
            <xm:f>NOT(ISERROR(SEARCH($H$6,I131)))</xm:f>
            <xm:f>$H$6</xm:f>
            <x14:dxf>
              <fill>
                <patternFill>
                  <bgColor rgb="FF297B29"/>
                </patternFill>
              </fill>
            </x14:dxf>
          </x14:cfRule>
          <xm:sqref>I131</xm:sqref>
        </x14:conditionalFormatting>
        <x14:conditionalFormatting xmlns:xm="http://schemas.microsoft.com/office/excel/2006/main">
          <x14:cfRule type="containsText" priority="1059" operator="containsText" id="{83FEB0EA-F9AC-497F-BC98-8B3B9B3F4958}">
            <xm:f>NOT(ISERROR(SEARCH($H$6,I137)))</xm:f>
            <xm:f>$H$6</xm:f>
            <x14:dxf>
              <fill>
                <patternFill>
                  <bgColor rgb="FF297B29"/>
                </patternFill>
              </fill>
            </x14:dxf>
          </x14:cfRule>
          <xm:sqref>I137</xm:sqref>
        </x14:conditionalFormatting>
        <x14:conditionalFormatting xmlns:xm="http://schemas.microsoft.com/office/excel/2006/main">
          <x14:cfRule type="containsText" priority="1052" operator="containsText" id="{6AF91670-507D-4C73-9771-39350823E420}">
            <xm:f>NOT(ISERROR(SEARCH($H$6,I144)))</xm:f>
            <xm:f>$H$6</xm:f>
            <x14:dxf>
              <fill>
                <patternFill>
                  <bgColor rgb="FF297B29"/>
                </patternFill>
              </fill>
            </x14:dxf>
          </x14:cfRule>
          <xm:sqref>I144</xm:sqref>
        </x14:conditionalFormatting>
        <x14:conditionalFormatting xmlns:xm="http://schemas.microsoft.com/office/excel/2006/main">
          <x14:cfRule type="containsText" priority="1045" operator="containsText" id="{B068022E-E54E-477F-9726-A57E6B788229}">
            <xm:f>NOT(ISERROR(SEARCH($H$6,I151)))</xm:f>
            <xm:f>$H$6</xm:f>
            <x14:dxf>
              <fill>
                <patternFill>
                  <bgColor rgb="FF297B29"/>
                </patternFill>
              </fill>
            </x14:dxf>
          </x14:cfRule>
          <xm:sqref>I151</xm:sqref>
        </x14:conditionalFormatting>
        <x14:conditionalFormatting xmlns:xm="http://schemas.microsoft.com/office/excel/2006/main">
          <x14:cfRule type="containsText" priority="1038" operator="containsText" id="{B8A86655-0D67-44F9-A5A1-DA85046971AC}">
            <xm:f>NOT(ISERROR(SEARCH($H$6,I157)))</xm:f>
            <xm:f>$H$6</xm:f>
            <x14:dxf>
              <fill>
                <patternFill>
                  <bgColor rgb="FF297B29"/>
                </patternFill>
              </fill>
            </x14:dxf>
          </x14:cfRule>
          <xm:sqref>I157</xm:sqref>
        </x14:conditionalFormatting>
        <x14:conditionalFormatting xmlns:xm="http://schemas.microsoft.com/office/excel/2006/main">
          <x14:cfRule type="containsText" priority="1031" operator="containsText" id="{DE32DC99-5406-45C9-8CAA-EFCB4AD696C3}">
            <xm:f>NOT(ISERROR(SEARCH($H$6,I164)))</xm:f>
            <xm:f>$H$6</xm:f>
            <x14:dxf>
              <fill>
                <patternFill>
                  <bgColor rgb="FF297B29"/>
                </patternFill>
              </fill>
            </x14:dxf>
          </x14:cfRule>
          <xm:sqref>I164</xm:sqref>
        </x14:conditionalFormatting>
        <x14:conditionalFormatting xmlns:xm="http://schemas.microsoft.com/office/excel/2006/main">
          <x14:cfRule type="containsText" priority="1024" operator="containsText" id="{1ECCC277-38AD-41B5-9277-37A2EE02DCE0}">
            <xm:f>NOT(ISERROR(SEARCH($H$6,I170)))</xm:f>
            <xm:f>$H$6</xm:f>
            <x14:dxf>
              <fill>
                <patternFill>
                  <bgColor rgb="FF297B29"/>
                </patternFill>
              </fill>
            </x14:dxf>
          </x14:cfRule>
          <xm:sqref>I170</xm:sqref>
        </x14:conditionalFormatting>
        <x14:conditionalFormatting xmlns:xm="http://schemas.microsoft.com/office/excel/2006/main">
          <x14:cfRule type="containsText" priority="1017" operator="containsText" id="{276591D4-E58C-4768-9981-39327EC34926}">
            <xm:f>NOT(ISERROR(SEARCH($H$6,I177)))</xm:f>
            <xm:f>$H$6</xm:f>
            <x14:dxf>
              <fill>
                <patternFill>
                  <bgColor rgb="FF297B29"/>
                </patternFill>
              </fill>
            </x14:dxf>
          </x14:cfRule>
          <xm:sqref>I177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DD244"/>
  <sheetViews>
    <sheetView rightToLeft="1" zoomScale="55" zoomScaleNormal="55" workbookViewId="0">
      <selection activeCell="D13" sqref="D13"/>
    </sheetView>
  </sheetViews>
  <sheetFormatPr defaultColWidth="9" defaultRowHeight="36"/>
  <cols>
    <col min="1" max="1" width="10.125" customWidth="1"/>
    <col min="2" max="2" width="11.5" style="138" customWidth="1"/>
    <col min="3" max="3" width="135" style="240" customWidth="1"/>
    <col min="4" max="4" width="13.875" style="243" customWidth="1"/>
    <col min="5" max="5" width="10.625" style="234" customWidth="1"/>
    <col min="6" max="6" width="22.375" style="234" customWidth="1"/>
    <col min="7" max="7" width="6.375" style="234" customWidth="1"/>
    <col min="8" max="8" width="20.125" style="143" customWidth="1"/>
    <col min="9" max="9" width="18.5" style="149" customWidth="1"/>
    <col min="10" max="12" width="24.75" style="144" customWidth="1"/>
    <col min="13" max="13" width="29.5" customWidth="1"/>
    <col min="14" max="14" width="24.125" customWidth="1"/>
    <col min="15" max="15" width="16.625" customWidth="1"/>
    <col min="16" max="16" width="12.875" customWidth="1"/>
    <col min="17" max="17" width="8" customWidth="1"/>
  </cols>
  <sheetData>
    <row r="1" spans="1:108" s="96" customFormat="1" ht="31.5" customHeight="1">
      <c r="A1" s="471"/>
      <c r="B1" s="471"/>
      <c r="C1" s="471"/>
      <c r="D1" s="471"/>
      <c r="E1" s="471"/>
      <c r="F1" s="471"/>
      <c r="G1" s="471"/>
      <c r="H1" s="471"/>
      <c r="I1" s="471"/>
      <c r="J1" s="471"/>
      <c r="K1" s="471"/>
      <c r="L1" s="471"/>
      <c r="M1" s="471"/>
      <c r="N1" s="471"/>
      <c r="O1" s="471"/>
      <c r="P1" s="471"/>
      <c r="Q1" s="95"/>
    </row>
    <row r="2" spans="1:108" s="96" customFormat="1" ht="45" customHeight="1">
      <c r="A2" s="509" t="s">
        <v>164</v>
      </c>
      <c r="B2" s="510"/>
      <c r="C2" s="510"/>
      <c r="D2" s="510"/>
      <c r="E2" s="510"/>
      <c r="F2" s="510"/>
      <c r="G2" s="510"/>
      <c r="H2" s="510"/>
      <c r="I2" s="510"/>
      <c r="J2" s="510"/>
      <c r="K2" s="510"/>
      <c r="L2" s="510"/>
      <c r="M2" s="510"/>
      <c r="N2" s="510"/>
      <c r="O2" s="510"/>
      <c r="P2" s="511"/>
      <c r="Q2" s="95"/>
    </row>
    <row r="3" spans="1:108" s="96" customFormat="1" ht="41.25" customHeight="1">
      <c r="A3" s="456"/>
      <c r="B3" s="52"/>
      <c r="C3" s="354" t="s">
        <v>467</v>
      </c>
      <c r="D3" s="355"/>
      <c r="E3" s="355"/>
      <c r="F3" s="355"/>
      <c r="G3" s="355"/>
      <c r="H3" s="355"/>
      <c r="I3" s="355"/>
      <c r="J3" s="355"/>
      <c r="K3" s="355"/>
      <c r="L3" s="355"/>
      <c r="M3" s="355"/>
      <c r="N3" s="355"/>
      <c r="O3" s="355"/>
      <c r="P3" s="52"/>
      <c r="Q3" s="95"/>
    </row>
    <row r="4" spans="1:108" s="96" customFormat="1" ht="44.25" customHeight="1">
      <c r="A4" s="457"/>
      <c r="B4" s="54"/>
      <c r="C4" s="236"/>
      <c r="D4" s="458" t="s">
        <v>1</v>
      </c>
      <c r="E4" s="458"/>
      <c r="F4" s="458"/>
      <c r="G4" s="458"/>
      <c r="H4" s="458"/>
      <c r="I4" s="458"/>
      <c r="J4" s="458"/>
      <c r="K4" s="458"/>
      <c r="L4" s="458"/>
      <c r="M4" s="458"/>
      <c r="N4" s="458"/>
      <c r="O4" s="55"/>
      <c r="P4" s="97"/>
      <c r="Q4" s="95"/>
    </row>
    <row r="5" spans="1:108" s="96" customFormat="1" ht="42" customHeight="1">
      <c r="A5" s="51"/>
      <c r="B5" s="54"/>
      <c r="C5" s="237"/>
      <c r="D5" s="391"/>
      <c r="E5" s="392"/>
      <c r="F5" s="472" t="s">
        <v>2</v>
      </c>
      <c r="G5" s="473"/>
      <c r="H5" s="360" t="s">
        <v>3</v>
      </c>
      <c r="I5" s="361"/>
      <c r="J5" s="361"/>
      <c r="K5" s="362"/>
      <c r="L5" s="98" t="s">
        <v>46</v>
      </c>
      <c r="M5" s="99" t="s">
        <v>157</v>
      </c>
      <c r="N5" s="52"/>
      <c r="O5" s="52"/>
      <c r="P5" s="97"/>
      <c r="Q5" s="95"/>
    </row>
    <row r="6" spans="1:108" s="96" customFormat="1" ht="30" customHeight="1">
      <c r="A6" s="51"/>
      <c r="B6" s="54"/>
      <c r="C6" s="236"/>
      <c r="D6" s="391"/>
      <c r="E6" s="392"/>
      <c r="F6" s="387" t="s">
        <v>4</v>
      </c>
      <c r="G6" s="388"/>
      <c r="H6" s="474" t="s">
        <v>150</v>
      </c>
      <c r="I6" s="475"/>
      <c r="J6" s="475"/>
      <c r="K6" s="476"/>
      <c r="L6" s="100">
        <v>2</v>
      </c>
      <c r="M6" s="101" t="s">
        <v>165</v>
      </c>
      <c r="N6" s="52"/>
      <c r="O6" s="52"/>
      <c r="P6" s="97"/>
      <c r="Q6" s="95"/>
    </row>
    <row r="7" spans="1:108" s="96" customFormat="1" ht="36" customHeight="1">
      <c r="A7" s="51"/>
      <c r="B7" s="54"/>
      <c r="C7" s="236"/>
      <c r="D7" s="391"/>
      <c r="E7" s="392"/>
      <c r="F7" s="397" t="s">
        <v>5</v>
      </c>
      <c r="G7" s="477"/>
      <c r="H7" s="474" t="s">
        <v>151</v>
      </c>
      <c r="I7" s="475"/>
      <c r="J7" s="475"/>
      <c r="K7" s="476"/>
      <c r="L7" s="102">
        <v>1</v>
      </c>
      <c r="M7" s="63" t="s">
        <v>166</v>
      </c>
      <c r="N7" s="52"/>
      <c r="O7" s="52"/>
      <c r="P7" s="97"/>
      <c r="Q7" s="103"/>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row>
    <row r="8" spans="1:108" s="96" customFormat="1" ht="29.25" customHeight="1">
      <c r="A8" s="51"/>
      <c r="B8" s="54"/>
      <c r="C8" s="236"/>
      <c r="D8" s="391"/>
      <c r="E8" s="392"/>
      <c r="F8" s="399" t="s">
        <v>6</v>
      </c>
      <c r="G8" s="478"/>
      <c r="H8" s="474" t="s">
        <v>152</v>
      </c>
      <c r="I8" s="475"/>
      <c r="J8" s="475"/>
      <c r="K8" s="476"/>
      <c r="L8" s="105">
        <v>0</v>
      </c>
      <c r="M8" s="106" t="s">
        <v>167</v>
      </c>
      <c r="N8" s="52"/>
      <c r="O8" s="52"/>
      <c r="P8" s="97"/>
      <c r="Q8" s="103"/>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row>
    <row r="9" spans="1:108" s="104" customFormat="1" ht="44.25" customHeight="1">
      <c r="A9" s="107"/>
      <c r="B9" s="54"/>
      <c r="C9" s="236"/>
      <c r="D9" s="391"/>
      <c r="E9" s="392"/>
      <c r="F9" s="401" t="s">
        <v>154</v>
      </c>
      <c r="G9" s="479"/>
      <c r="H9" s="474" t="s">
        <v>153</v>
      </c>
      <c r="I9" s="475"/>
      <c r="J9" s="475"/>
      <c r="K9" s="476"/>
      <c r="L9" s="108" t="s">
        <v>155</v>
      </c>
      <c r="M9" s="109" t="s">
        <v>155</v>
      </c>
      <c r="N9" s="52"/>
      <c r="O9" s="52"/>
      <c r="P9" s="97"/>
      <c r="Q9" s="103"/>
    </row>
    <row r="10" spans="1:108" s="110" customFormat="1" ht="31.5" customHeight="1">
      <c r="A10" s="516" t="s">
        <v>159</v>
      </c>
      <c r="B10" s="363" t="s">
        <v>156</v>
      </c>
      <c r="C10" s="517" t="s">
        <v>158</v>
      </c>
      <c r="D10" s="363" t="s">
        <v>46</v>
      </c>
      <c r="E10" s="364" t="s">
        <v>47</v>
      </c>
      <c r="F10" s="365"/>
      <c r="G10" s="366"/>
      <c r="H10" s="367" t="s">
        <v>160</v>
      </c>
      <c r="I10" s="367" t="s">
        <v>50</v>
      </c>
      <c r="J10" s="507" t="s">
        <v>7</v>
      </c>
      <c r="K10" s="507"/>
      <c r="L10" s="507"/>
      <c r="M10" s="508" t="s">
        <v>15</v>
      </c>
      <c r="N10" s="508"/>
      <c r="O10" s="508"/>
      <c r="P10" s="508"/>
      <c r="Q10" s="51"/>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row>
    <row r="11" spans="1:108" s="110" customFormat="1" ht="32.25" customHeight="1">
      <c r="A11" s="516"/>
      <c r="B11" s="363"/>
      <c r="C11" s="517"/>
      <c r="D11" s="363"/>
      <c r="E11" s="360"/>
      <c r="F11" s="361"/>
      <c r="G11" s="362"/>
      <c r="H11" s="367"/>
      <c r="I11" s="367"/>
      <c r="J11" s="111" t="s">
        <v>100</v>
      </c>
      <c r="K11" s="112" t="s">
        <v>48</v>
      </c>
      <c r="L11" s="112" t="s">
        <v>49</v>
      </c>
      <c r="M11" s="113" t="s">
        <v>16</v>
      </c>
      <c r="N11" s="113" t="s">
        <v>17</v>
      </c>
      <c r="O11" s="113" t="s">
        <v>18</v>
      </c>
      <c r="P11" s="113" t="s">
        <v>19</v>
      </c>
      <c r="Q11" s="5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row>
    <row r="12" spans="1:108" ht="46.5" customHeight="1">
      <c r="A12" s="114" t="s">
        <v>421</v>
      </c>
      <c r="B12" s="115" t="s">
        <v>215</v>
      </c>
      <c r="C12" s="382" t="s">
        <v>922</v>
      </c>
      <c r="D12" s="383"/>
      <c r="E12" s="383"/>
      <c r="F12" s="383"/>
      <c r="G12" s="384"/>
      <c r="H12" s="116" t="str">
        <f>IF(COUNT(D13:D17)=0,"N/A",SUM(D13:D17)/(COUNT(D13:D17)*2))</f>
        <v>N/A</v>
      </c>
      <c r="I12" s="75" t="str">
        <f>IF(H12="N/A","N/A", IF(H12&gt;=80%,"MET",IF(H12&gt;=50%,"PARTIAL MET","Not Met")))</f>
        <v>N/A</v>
      </c>
      <c r="J12" s="480"/>
      <c r="K12" s="481"/>
      <c r="L12" s="482"/>
      <c r="M12" s="514"/>
      <c r="N12" s="514"/>
      <c r="O12" s="514"/>
      <c r="P12" s="514"/>
      <c r="Q12" s="51"/>
    </row>
    <row r="13" spans="1:108" ht="60.75">
      <c r="A13" s="518" t="s">
        <v>156</v>
      </c>
      <c r="B13" s="117">
        <v>1</v>
      </c>
      <c r="C13" s="225" t="s">
        <v>923</v>
      </c>
      <c r="D13" s="33" t="s">
        <v>155</v>
      </c>
      <c r="E13" s="463"/>
      <c r="F13" s="464"/>
      <c r="G13" s="465"/>
      <c r="H13" s="466"/>
      <c r="I13" s="76"/>
      <c r="J13" s="118" t="s">
        <v>242</v>
      </c>
      <c r="K13" s="111"/>
      <c r="L13" s="111"/>
      <c r="M13" s="2"/>
      <c r="N13" s="4"/>
      <c r="O13" s="4"/>
      <c r="P13" s="35" t="s">
        <v>20</v>
      </c>
      <c r="Q13" s="51"/>
    </row>
    <row r="14" spans="1:108" ht="45.75" customHeight="1">
      <c r="A14" s="519"/>
      <c r="B14" s="117">
        <v>2</v>
      </c>
      <c r="C14" s="225" t="s">
        <v>924</v>
      </c>
      <c r="D14" s="33" t="s">
        <v>155</v>
      </c>
      <c r="E14" s="463"/>
      <c r="F14" s="464"/>
      <c r="G14" s="465"/>
      <c r="H14" s="466"/>
      <c r="I14" s="81"/>
      <c r="J14" s="111"/>
      <c r="K14" s="118" t="s">
        <v>77</v>
      </c>
      <c r="L14" s="111"/>
      <c r="M14" s="2"/>
      <c r="N14" s="4"/>
      <c r="O14" s="4"/>
      <c r="P14" s="35" t="s">
        <v>20</v>
      </c>
      <c r="Q14" s="51"/>
    </row>
    <row r="15" spans="1:108" ht="60.75">
      <c r="A15" s="519"/>
      <c r="B15" s="117">
        <v>3</v>
      </c>
      <c r="C15" s="225" t="s">
        <v>925</v>
      </c>
      <c r="D15" s="33" t="s">
        <v>155</v>
      </c>
      <c r="E15" s="463"/>
      <c r="F15" s="464"/>
      <c r="G15" s="465"/>
      <c r="H15" s="466"/>
      <c r="I15" s="81"/>
      <c r="J15" s="111"/>
      <c r="K15" s="111"/>
      <c r="L15" s="118" t="s">
        <v>528</v>
      </c>
      <c r="M15" s="2"/>
      <c r="N15" s="4"/>
      <c r="O15" s="4"/>
      <c r="P15" s="35" t="s">
        <v>20</v>
      </c>
      <c r="Q15" s="51"/>
    </row>
    <row r="16" spans="1:108" ht="40.5">
      <c r="A16" s="519"/>
      <c r="B16" s="117">
        <v>4</v>
      </c>
      <c r="C16" s="225" t="s">
        <v>926</v>
      </c>
      <c r="D16" s="33" t="s">
        <v>155</v>
      </c>
      <c r="E16" s="463"/>
      <c r="F16" s="464"/>
      <c r="G16" s="465"/>
      <c r="H16" s="466"/>
      <c r="I16" s="81"/>
      <c r="J16" s="111"/>
      <c r="K16" s="111"/>
      <c r="L16" s="118" t="s">
        <v>300</v>
      </c>
      <c r="M16" s="3"/>
      <c r="N16" s="3"/>
      <c r="O16" s="3"/>
      <c r="P16" s="35" t="s">
        <v>20</v>
      </c>
      <c r="Q16" s="51"/>
    </row>
    <row r="17" spans="1:17" ht="40.5">
      <c r="A17" s="519"/>
      <c r="B17" s="117">
        <v>5</v>
      </c>
      <c r="C17" s="225" t="s">
        <v>927</v>
      </c>
      <c r="D17" s="33" t="s">
        <v>155</v>
      </c>
      <c r="E17" s="463"/>
      <c r="F17" s="464"/>
      <c r="G17" s="465"/>
      <c r="H17" s="466"/>
      <c r="I17" s="81"/>
      <c r="J17" s="111"/>
      <c r="K17" s="118" t="s">
        <v>255</v>
      </c>
      <c r="L17" s="118" t="s">
        <v>301</v>
      </c>
      <c r="M17" s="2"/>
      <c r="N17" s="4"/>
      <c r="O17" s="4"/>
      <c r="P17" s="35" t="s">
        <v>20</v>
      </c>
      <c r="Q17" s="51"/>
    </row>
    <row r="18" spans="1:17" ht="45" customHeight="1">
      <c r="A18" s="114" t="s">
        <v>422</v>
      </c>
      <c r="B18" s="119" t="s">
        <v>216</v>
      </c>
      <c r="C18" s="382" t="s">
        <v>928</v>
      </c>
      <c r="D18" s="383"/>
      <c r="E18" s="383"/>
      <c r="F18" s="383"/>
      <c r="G18" s="384"/>
      <c r="H18" s="116" t="str">
        <f>IF(COUNT(D19:D22)=0,"N/A",SUM(D19:D22)/(COUNT(D19:D22)*2))</f>
        <v>N/A</v>
      </c>
      <c r="I18" s="75" t="str">
        <f>IF(H18="N/A","N/A", IF(H18&gt;=80%,"MET",IF(H18&gt;=50%,"PARTIAL MET","Not Met")))</f>
        <v>N/A</v>
      </c>
      <c r="J18" s="490"/>
      <c r="K18" s="491"/>
      <c r="L18" s="491"/>
      <c r="M18" s="120"/>
      <c r="N18" s="486"/>
      <c r="O18" s="487"/>
      <c r="P18" s="487"/>
      <c r="Q18" s="51"/>
    </row>
    <row r="19" spans="1:17" ht="60.75">
      <c r="A19" s="520" t="s">
        <v>156</v>
      </c>
      <c r="B19" s="117">
        <v>1</v>
      </c>
      <c r="C19" s="225" t="s">
        <v>929</v>
      </c>
      <c r="D19" s="33" t="s">
        <v>155</v>
      </c>
      <c r="E19" s="463"/>
      <c r="F19" s="464"/>
      <c r="G19" s="465"/>
      <c r="H19" s="488"/>
      <c r="I19" s="121"/>
      <c r="J19" s="118" t="s">
        <v>242</v>
      </c>
      <c r="K19" s="111"/>
      <c r="L19" s="111"/>
      <c r="M19" s="11"/>
      <c r="N19" s="12"/>
      <c r="O19" s="12"/>
      <c r="P19" s="35" t="s">
        <v>20</v>
      </c>
      <c r="Q19" s="51"/>
    </row>
    <row r="20" spans="1:17" ht="45.75" customHeight="1">
      <c r="A20" s="521"/>
      <c r="B20" s="117">
        <v>2</v>
      </c>
      <c r="C20" s="225" t="s">
        <v>930</v>
      </c>
      <c r="D20" s="33" t="s">
        <v>155</v>
      </c>
      <c r="E20" s="463"/>
      <c r="F20" s="464"/>
      <c r="G20" s="465"/>
      <c r="H20" s="489"/>
      <c r="I20" s="122"/>
      <c r="J20" s="111"/>
      <c r="K20" s="118" t="s">
        <v>23</v>
      </c>
      <c r="L20" s="111"/>
      <c r="M20" s="11"/>
      <c r="N20" s="12"/>
      <c r="O20" s="12"/>
      <c r="P20" s="35" t="s">
        <v>20</v>
      </c>
      <c r="Q20" s="51"/>
    </row>
    <row r="21" spans="1:17" ht="54.75" customHeight="1">
      <c r="A21" s="521"/>
      <c r="B21" s="117">
        <v>3</v>
      </c>
      <c r="C21" s="225" t="s">
        <v>931</v>
      </c>
      <c r="D21" s="33" t="s">
        <v>155</v>
      </c>
      <c r="E21" s="463"/>
      <c r="F21" s="464"/>
      <c r="G21" s="465"/>
      <c r="H21" s="489"/>
      <c r="I21" s="122"/>
      <c r="J21" s="118" t="s">
        <v>302</v>
      </c>
      <c r="K21" s="118" t="s">
        <v>303</v>
      </c>
      <c r="L21" s="118" t="s">
        <v>246</v>
      </c>
      <c r="M21" s="11"/>
      <c r="N21" s="12"/>
      <c r="O21" s="12"/>
      <c r="P21" s="35" t="s">
        <v>20</v>
      </c>
      <c r="Q21" s="51"/>
    </row>
    <row r="22" spans="1:17" ht="38.85" customHeight="1">
      <c r="A22" s="522"/>
      <c r="B22" s="117">
        <v>4</v>
      </c>
      <c r="C22" s="225" t="s">
        <v>932</v>
      </c>
      <c r="D22" s="33" t="s">
        <v>155</v>
      </c>
      <c r="E22" s="463"/>
      <c r="F22" s="464"/>
      <c r="G22" s="465"/>
      <c r="H22" s="489"/>
      <c r="I22" s="122"/>
      <c r="J22" s="118" t="s">
        <v>244</v>
      </c>
      <c r="K22" s="111"/>
      <c r="L22" s="111"/>
      <c r="M22" s="11"/>
      <c r="N22" s="12"/>
      <c r="O22" s="12"/>
      <c r="P22" s="35" t="s">
        <v>20</v>
      </c>
      <c r="Q22" s="51"/>
    </row>
    <row r="23" spans="1:17" ht="42" customHeight="1">
      <c r="A23" s="114" t="s">
        <v>423</v>
      </c>
      <c r="B23" s="115" t="s">
        <v>217</v>
      </c>
      <c r="C23" s="382" t="s">
        <v>933</v>
      </c>
      <c r="D23" s="383"/>
      <c r="E23" s="383"/>
      <c r="F23" s="383"/>
      <c r="G23" s="384"/>
      <c r="H23" s="116" t="str">
        <f>IF(COUNT(D24:D27)=0,"N/A",SUM(D24:D27)/(COUNT(D24:D27)*2))</f>
        <v>N/A</v>
      </c>
      <c r="I23" s="75" t="str">
        <f>IF(H23="N/A","N/A", IF(H23&gt;=80%,"MET",IF(H23&gt;=50%,"PARTIAL MET","Not Met")))</f>
        <v>N/A</v>
      </c>
      <c r="J23" s="430"/>
      <c r="K23" s="431"/>
      <c r="L23" s="431"/>
      <c r="M23" s="431"/>
      <c r="N23" s="431"/>
      <c r="O23" s="431"/>
      <c r="P23" s="431"/>
      <c r="Q23" s="51"/>
    </row>
    <row r="24" spans="1:17" ht="69" customHeight="1">
      <c r="A24" s="446" t="s">
        <v>156</v>
      </c>
      <c r="B24" s="117">
        <v>1</v>
      </c>
      <c r="C24" s="225" t="s">
        <v>934</v>
      </c>
      <c r="D24" s="33" t="s">
        <v>155</v>
      </c>
      <c r="E24" s="463"/>
      <c r="F24" s="464"/>
      <c r="G24" s="465"/>
      <c r="H24" s="439"/>
      <c r="I24" s="438"/>
      <c r="J24" s="118" t="s">
        <v>242</v>
      </c>
      <c r="K24" s="111"/>
      <c r="L24" s="111"/>
      <c r="M24" s="8"/>
      <c r="N24" s="8"/>
      <c r="O24" s="8"/>
      <c r="P24" s="35" t="s">
        <v>20</v>
      </c>
      <c r="Q24" s="51"/>
    </row>
    <row r="25" spans="1:17" ht="45.75" customHeight="1">
      <c r="A25" s="444"/>
      <c r="B25" s="117">
        <v>2</v>
      </c>
      <c r="C25" s="225" t="s">
        <v>935</v>
      </c>
      <c r="D25" s="33" t="s">
        <v>155</v>
      </c>
      <c r="E25" s="463"/>
      <c r="F25" s="464"/>
      <c r="G25" s="465"/>
      <c r="H25" s="439"/>
      <c r="I25" s="439"/>
      <c r="J25" s="118" t="s">
        <v>304</v>
      </c>
      <c r="K25" s="111"/>
      <c r="L25" s="111"/>
      <c r="M25" s="7"/>
      <c r="N25" s="10"/>
      <c r="O25" s="10"/>
      <c r="P25" s="35" t="s">
        <v>20</v>
      </c>
      <c r="Q25" s="51"/>
    </row>
    <row r="26" spans="1:17" ht="54" customHeight="1">
      <c r="A26" s="444"/>
      <c r="B26" s="117">
        <v>3</v>
      </c>
      <c r="C26" s="225" t="s">
        <v>936</v>
      </c>
      <c r="D26" s="33" t="s">
        <v>155</v>
      </c>
      <c r="E26" s="463"/>
      <c r="F26" s="464"/>
      <c r="G26" s="465"/>
      <c r="H26" s="439"/>
      <c r="I26" s="439"/>
      <c r="J26" s="111"/>
      <c r="K26" s="118" t="s">
        <v>305</v>
      </c>
      <c r="L26" s="118" t="s">
        <v>246</v>
      </c>
      <c r="M26" s="7"/>
      <c r="N26" s="10"/>
      <c r="O26" s="10"/>
      <c r="P26" s="35" t="s">
        <v>20</v>
      </c>
      <c r="Q26" s="51"/>
    </row>
    <row r="27" spans="1:17" ht="59.25" customHeight="1">
      <c r="A27" s="444"/>
      <c r="B27" s="117">
        <v>4</v>
      </c>
      <c r="C27" s="225" t="s">
        <v>937</v>
      </c>
      <c r="D27" s="33" t="s">
        <v>155</v>
      </c>
      <c r="E27" s="463"/>
      <c r="F27" s="464"/>
      <c r="G27" s="465"/>
      <c r="H27" s="439"/>
      <c r="I27" s="439"/>
      <c r="J27" s="118" t="s">
        <v>529</v>
      </c>
      <c r="K27" s="111"/>
      <c r="L27" s="118" t="s">
        <v>306</v>
      </c>
      <c r="M27" s="7"/>
      <c r="N27" s="10"/>
      <c r="O27" s="10"/>
      <c r="P27" s="35" t="s">
        <v>20</v>
      </c>
      <c r="Q27" s="51"/>
    </row>
    <row r="28" spans="1:17" ht="48" customHeight="1">
      <c r="A28" s="114" t="s">
        <v>424</v>
      </c>
      <c r="B28" s="115" t="s">
        <v>218</v>
      </c>
      <c r="C28" s="382" t="s">
        <v>938</v>
      </c>
      <c r="D28" s="383"/>
      <c r="E28" s="383"/>
      <c r="F28" s="383"/>
      <c r="G28" s="384"/>
      <c r="H28" s="116" t="str">
        <f>IF(COUNT(D29:D33)=0,"N/A",SUM(D29:D33)/(COUNT(D29:D33)*2))</f>
        <v>N/A</v>
      </c>
      <c r="I28" s="75" t="str">
        <f>IF(H28="N/A","N/A", IF(H28&gt;=80%,"MET",IF(H28&gt;=50%,"PARTIAL MET","Not Met")))</f>
        <v>N/A</v>
      </c>
      <c r="J28" s="490"/>
      <c r="K28" s="491"/>
      <c r="L28" s="491"/>
      <c r="M28" s="120"/>
      <c r="N28" s="486"/>
      <c r="O28" s="487"/>
      <c r="P28" s="487"/>
      <c r="Q28" s="51"/>
    </row>
    <row r="29" spans="1:17" ht="63" customHeight="1">
      <c r="A29" s="446" t="s">
        <v>156</v>
      </c>
      <c r="B29" s="117">
        <v>1</v>
      </c>
      <c r="C29" s="225" t="s">
        <v>939</v>
      </c>
      <c r="D29" s="33" t="s">
        <v>155</v>
      </c>
      <c r="E29" s="463"/>
      <c r="F29" s="464"/>
      <c r="G29" s="465"/>
      <c r="H29" s="488"/>
      <c r="I29" s="121"/>
      <c r="J29" s="118" t="s">
        <v>242</v>
      </c>
      <c r="K29" s="111"/>
      <c r="L29" s="111"/>
      <c r="M29" s="11"/>
      <c r="N29" s="12"/>
      <c r="O29" s="12"/>
      <c r="P29" s="35" t="s">
        <v>20</v>
      </c>
      <c r="Q29" s="51"/>
    </row>
    <row r="30" spans="1:17" ht="49.35" customHeight="1">
      <c r="A30" s="444"/>
      <c r="B30" s="117">
        <v>2</v>
      </c>
      <c r="C30" s="225" t="s">
        <v>940</v>
      </c>
      <c r="D30" s="33" t="s">
        <v>155</v>
      </c>
      <c r="E30" s="463"/>
      <c r="F30" s="464"/>
      <c r="G30" s="465"/>
      <c r="H30" s="489"/>
      <c r="I30" s="122"/>
      <c r="J30" s="111"/>
      <c r="K30" s="118" t="s">
        <v>23</v>
      </c>
      <c r="L30" s="111"/>
      <c r="M30" s="11"/>
      <c r="N30" s="12"/>
      <c r="O30" s="12"/>
      <c r="P30" s="35" t="s">
        <v>20</v>
      </c>
      <c r="Q30" s="51"/>
    </row>
    <row r="31" spans="1:17" ht="54.75" customHeight="1">
      <c r="A31" s="444"/>
      <c r="B31" s="117">
        <v>3</v>
      </c>
      <c r="C31" s="225" t="s">
        <v>941</v>
      </c>
      <c r="D31" s="33" t="s">
        <v>155</v>
      </c>
      <c r="E31" s="463"/>
      <c r="F31" s="464"/>
      <c r="G31" s="465"/>
      <c r="H31" s="489"/>
      <c r="I31" s="122"/>
      <c r="J31" s="111"/>
      <c r="K31" s="111"/>
      <c r="L31" s="118" t="s">
        <v>307</v>
      </c>
      <c r="M31" s="11"/>
      <c r="N31" s="12"/>
      <c r="O31" s="12"/>
      <c r="P31" s="35" t="s">
        <v>20</v>
      </c>
      <c r="Q31" s="51"/>
    </row>
    <row r="32" spans="1:17" ht="54.75" customHeight="1">
      <c r="A32" s="444"/>
      <c r="B32" s="117">
        <v>4</v>
      </c>
      <c r="C32" s="225" t="s">
        <v>942</v>
      </c>
      <c r="D32" s="33" t="s">
        <v>155</v>
      </c>
      <c r="E32" s="463"/>
      <c r="F32" s="464"/>
      <c r="G32" s="465"/>
      <c r="H32" s="489"/>
      <c r="I32" s="122"/>
      <c r="J32" s="118" t="s">
        <v>530</v>
      </c>
      <c r="K32" s="111"/>
      <c r="L32" s="118" t="s">
        <v>532</v>
      </c>
      <c r="M32" s="11"/>
      <c r="N32" s="12"/>
      <c r="O32" s="12"/>
      <c r="P32" s="35" t="s">
        <v>20</v>
      </c>
      <c r="Q32" s="51"/>
    </row>
    <row r="33" spans="1:17" ht="54.75" customHeight="1">
      <c r="A33" s="444"/>
      <c r="B33" s="117">
        <v>5</v>
      </c>
      <c r="C33" s="225" t="s">
        <v>943</v>
      </c>
      <c r="D33" s="33" t="s">
        <v>155</v>
      </c>
      <c r="E33" s="463"/>
      <c r="F33" s="464"/>
      <c r="G33" s="465"/>
      <c r="H33" s="489"/>
      <c r="I33" s="122"/>
      <c r="J33" s="118" t="s">
        <v>531</v>
      </c>
      <c r="K33" s="118" t="s">
        <v>533</v>
      </c>
      <c r="L33" s="111"/>
      <c r="M33" s="11"/>
      <c r="N33" s="12"/>
      <c r="O33" s="12"/>
      <c r="P33" s="35" t="s">
        <v>20</v>
      </c>
      <c r="Q33" s="51"/>
    </row>
    <row r="34" spans="1:17" ht="51" customHeight="1">
      <c r="A34" s="114" t="s">
        <v>425</v>
      </c>
      <c r="B34" s="115" t="s">
        <v>78</v>
      </c>
      <c r="C34" s="382" t="s">
        <v>944</v>
      </c>
      <c r="D34" s="383"/>
      <c r="E34" s="383"/>
      <c r="F34" s="383"/>
      <c r="G34" s="384"/>
      <c r="H34" s="116" t="str">
        <f>IF(COUNT(D35:D38)=0,"N/A",SUM(D35:D38)/(COUNT(D35:D38)*2))</f>
        <v>N/A</v>
      </c>
      <c r="I34" s="75" t="str">
        <f>IF(H34="N/A","N/A", IF(H34&gt;=80%,"MET",IF(H34&gt;=50%,"PARTIAL MET","Not Met")))</f>
        <v>N/A</v>
      </c>
      <c r="J34" s="490"/>
      <c r="K34" s="491"/>
      <c r="L34" s="491"/>
      <c r="M34" s="120"/>
      <c r="N34" s="486"/>
      <c r="O34" s="487"/>
      <c r="P34" s="487"/>
      <c r="Q34" s="51"/>
    </row>
    <row r="35" spans="1:17" ht="54.75" customHeight="1">
      <c r="A35" s="446" t="s">
        <v>156</v>
      </c>
      <c r="B35" s="117">
        <v>1</v>
      </c>
      <c r="C35" s="225" t="s">
        <v>945</v>
      </c>
      <c r="D35" s="33" t="s">
        <v>155</v>
      </c>
      <c r="E35" s="463"/>
      <c r="F35" s="464"/>
      <c r="G35" s="465"/>
      <c r="H35" s="494"/>
      <c r="I35" s="76"/>
      <c r="J35" s="118" t="s">
        <v>242</v>
      </c>
      <c r="K35" s="111"/>
      <c r="L35" s="111"/>
      <c r="M35" s="13"/>
      <c r="N35" s="14"/>
      <c r="O35" s="14"/>
      <c r="P35" s="35" t="s">
        <v>20</v>
      </c>
      <c r="Q35" s="51"/>
    </row>
    <row r="36" spans="1:17" ht="61.5" customHeight="1">
      <c r="A36" s="444"/>
      <c r="B36" s="117">
        <v>2</v>
      </c>
      <c r="C36" s="225" t="s">
        <v>946</v>
      </c>
      <c r="D36" s="33" t="s">
        <v>155</v>
      </c>
      <c r="E36" s="463"/>
      <c r="F36" s="464"/>
      <c r="G36" s="465"/>
      <c r="H36" s="495"/>
      <c r="I36" s="81"/>
      <c r="J36" s="111"/>
      <c r="K36" s="118" t="s">
        <v>255</v>
      </c>
      <c r="L36" s="118" t="s">
        <v>534</v>
      </c>
      <c r="M36" s="13"/>
      <c r="N36" s="14"/>
      <c r="O36" s="14"/>
      <c r="P36" s="35" t="s">
        <v>20</v>
      </c>
      <c r="Q36" s="51"/>
    </row>
    <row r="37" spans="1:17" ht="99.75" customHeight="1">
      <c r="A37" s="444"/>
      <c r="B37" s="117">
        <v>3</v>
      </c>
      <c r="C37" s="225" t="s">
        <v>947</v>
      </c>
      <c r="D37" s="33" t="s">
        <v>155</v>
      </c>
      <c r="E37" s="463"/>
      <c r="F37" s="464"/>
      <c r="G37" s="465"/>
      <c r="H37" s="495"/>
      <c r="I37" s="81"/>
      <c r="J37" s="118" t="s">
        <v>535</v>
      </c>
      <c r="K37" s="118" t="s">
        <v>249</v>
      </c>
      <c r="L37" s="111"/>
      <c r="M37" s="13"/>
      <c r="N37" s="14"/>
      <c r="O37" s="14"/>
      <c r="P37" s="35" t="s">
        <v>20</v>
      </c>
      <c r="Q37" s="51"/>
    </row>
    <row r="38" spans="1:17" ht="70.5" customHeight="1">
      <c r="A38" s="444"/>
      <c r="B38" s="117">
        <v>4</v>
      </c>
      <c r="C38" s="225" t="s">
        <v>948</v>
      </c>
      <c r="D38" s="33" t="s">
        <v>155</v>
      </c>
      <c r="E38" s="463"/>
      <c r="F38" s="464"/>
      <c r="G38" s="465"/>
      <c r="H38" s="495"/>
      <c r="I38" s="81"/>
      <c r="J38" s="111"/>
      <c r="K38" s="111"/>
      <c r="L38" s="118" t="s">
        <v>308</v>
      </c>
      <c r="M38" s="13"/>
      <c r="N38" s="14"/>
      <c r="O38" s="14"/>
      <c r="P38" s="35" t="s">
        <v>20</v>
      </c>
      <c r="Q38" s="51"/>
    </row>
    <row r="39" spans="1:17" ht="45" customHeight="1">
      <c r="A39" s="114" t="s">
        <v>426</v>
      </c>
      <c r="B39" s="119" t="s">
        <v>219</v>
      </c>
      <c r="C39" s="382" t="s">
        <v>949</v>
      </c>
      <c r="D39" s="383"/>
      <c r="E39" s="383"/>
      <c r="F39" s="383"/>
      <c r="G39" s="384"/>
      <c r="H39" s="116" t="str">
        <f>IF(COUNT(D40:D43)=0,"N/A",SUM(D40:D43)/(COUNT(D40:D43)*2))</f>
        <v>N/A</v>
      </c>
      <c r="I39" s="75" t="str">
        <f>IF(H39="N/A","N/A", IF(H39&gt;=80%,"MET",IF(H39&gt;=50%,"PARTIAL MET","Not Met")))</f>
        <v>N/A</v>
      </c>
      <c r="J39" s="124"/>
      <c r="K39" s="125"/>
      <c r="L39" s="126"/>
      <c r="M39" s="127"/>
      <c r="N39" s="492"/>
      <c r="O39" s="493"/>
      <c r="P39" s="493"/>
      <c r="Q39" s="51"/>
    </row>
    <row r="40" spans="1:17" ht="131.25" customHeight="1">
      <c r="A40" s="446" t="s">
        <v>156</v>
      </c>
      <c r="B40" s="117">
        <v>1</v>
      </c>
      <c r="C40" s="225" t="s">
        <v>950</v>
      </c>
      <c r="D40" s="33" t="s">
        <v>155</v>
      </c>
      <c r="E40" s="463"/>
      <c r="F40" s="464"/>
      <c r="G40" s="465"/>
      <c r="H40" s="494"/>
      <c r="I40" s="76"/>
      <c r="J40" s="118" t="s">
        <v>536</v>
      </c>
      <c r="K40" s="111"/>
      <c r="L40" s="111"/>
      <c r="M40" s="13"/>
      <c r="N40" s="14"/>
      <c r="O40" s="14"/>
      <c r="P40" s="35" t="s">
        <v>20</v>
      </c>
      <c r="Q40" s="51"/>
    </row>
    <row r="41" spans="1:17" ht="62.25" customHeight="1">
      <c r="A41" s="444"/>
      <c r="B41" s="117">
        <v>2</v>
      </c>
      <c r="C41" s="225" t="s">
        <v>951</v>
      </c>
      <c r="D41" s="33" t="s">
        <v>155</v>
      </c>
      <c r="E41" s="463"/>
      <c r="F41" s="464"/>
      <c r="G41" s="465"/>
      <c r="H41" s="495"/>
      <c r="I41" s="81"/>
      <c r="J41" s="111"/>
      <c r="K41" s="118" t="s">
        <v>309</v>
      </c>
      <c r="L41" s="111"/>
      <c r="M41" s="13"/>
      <c r="N41" s="14"/>
      <c r="O41" s="14"/>
      <c r="P41" s="35" t="s">
        <v>20</v>
      </c>
      <c r="Q41" s="51"/>
    </row>
    <row r="42" spans="1:17" ht="84" customHeight="1">
      <c r="A42" s="444"/>
      <c r="B42" s="117">
        <v>3</v>
      </c>
      <c r="C42" s="225" t="s">
        <v>952</v>
      </c>
      <c r="D42" s="33" t="s">
        <v>155</v>
      </c>
      <c r="E42" s="463"/>
      <c r="F42" s="464"/>
      <c r="G42" s="465"/>
      <c r="H42" s="495"/>
      <c r="I42" s="81"/>
      <c r="J42" s="118" t="s">
        <v>537</v>
      </c>
      <c r="K42" s="111"/>
      <c r="L42" s="111"/>
      <c r="M42" s="13"/>
      <c r="N42" s="14"/>
      <c r="O42" s="14"/>
      <c r="P42" s="35" t="s">
        <v>20</v>
      </c>
      <c r="Q42" s="51"/>
    </row>
    <row r="43" spans="1:17" ht="57.75" customHeight="1">
      <c r="A43" s="444"/>
      <c r="B43" s="117">
        <v>4</v>
      </c>
      <c r="C43" s="225" t="s">
        <v>953</v>
      </c>
      <c r="D43" s="33" t="s">
        <v>155</v>
      </c>
      <c r="E43" s="463"/>
      <c r="F43" s="464"/>
      <c r="G43" s="465"/>
      <c r="H43" s="495"/>
      <c r="I43" s="81"/>
      <c r="J43" s="118" t="s">
        <v>538</v>
      </c>
      <c r="K43" s="111"/>
      <c r="L43" s="118" t="s">
        <v>246</v>
      </c>
      <c r="M43" s="13"/>
      <c r="N43" s="14"/>
      <c r="O43" s="14"/>
      <c r="P43" s="35" t="s">
        <v>20</v>
      </c>
      <c r="Q43" s="51"/>
    </row>
    <row r="44" spans="1:17" ht="47.25" customHeight="1">
      <c r="A44" s="114" t="s">
        <v>427</v>
      </c>
      <c r="B44" s="115" t="s">
        <v>220</v>
      </c>
      <c r="C44" s="382" t="s">
        <v>954</v>
      </c>
      <c r="D44" s="383"/>
      <c r="E44" s="383"/>
      <c r="F44" s="383"/>
      <c r="G44" s="384"/>
      <c r="H44" s="116" t="str">
        <f>IF(COUNT(D45:D49)=0,"N/A",SUM(D45:D49)/(COUNT(D45:D49)*2))</f>
        <v>N/A</v>
      </c>
      <c r="I44" s="75" t="str">
        <f>IF(H44="N/A","N/A", IF(H44&gt;=80%,"MET",IF(H44&gt;=50%,"PARTIAL MET","Not Met")))</f>
        <v>N/A</v>
      </c>
      <c r="J44" s="124"/>
      <c r="K44" s="128"/>
      <c r="L44" s="129"/>
      <c r="M44" s="130"/>
      <c r="N44" s="496"/>
      <c r="O44" s="497"/>
      <c r="P44" s="497"/>
      <c r="Q44" s="51"/>
    </row>
    <row r="45" spans="1:17" ht="58.5" customHeight="1">
      <c r="A45" s="446" t="s">
        <v>156</v>
      </c>
      <c r="B45" s="117">
        <v>1</v>
      </c>
      <c r="C45" s="225" t="s">
        <v>955</v>
      </c>
      <c r="D45" s="33" t="s">
        <v>155</v>
      </c>
      <c r="E45" s="463"/>
      <c r="F45" s="464"/>
      <c r="G45" s="465"/>
      <c r="H45" s="131"/>
      <c r="I45" s="148"/>
      <c r="J45" s="118" t="s">
        <v>242</v>
      </c>
      <c r="K45" s="111"/>
      <c r="L45" s="111"/>
      <c r="M45" s="15"/>
      <c r="N45" s="15"/>
      <c r="O45" s="15"/>
      <c r="P45" s="35" t="s">
        <v>20</v>
      </c>
      <c r="Q45" s="51"/>
    </row>
    <row r="46" spans="1:17" ht="53.25" customHeight="1">
      <c r="A46" s="444"/>
      <c r="B46" s="117">
        <v>2</v>
      </c>
      <c r="C46" s="225" t="s">
        <v>956</v>
      </c>
      <c r="D46" s="33" t="s">
        <v>155</v>
      </c>
      <c r="E46" s="463"/>
      <c r="F46" s="464"/>
      <c r="G46" s="465"/>
      <c r="H46" s="495"/>
      <c r="I46" s="81"/>
      <c r="J46" s="118" t="s">
        <v>259</v>
      </c>
      <c r="K46" s="111"/>
      <c r="L46" s="111"/>
      <c r="M46" s="6"/>
      <c r="N46" s="10"/>
      <c r="O46" s="10"/>
      <c r="P46" s="35" t="s">
        <v>20</v>
      </c>
      <c r="Q46" s="51"/>
    </row>
    <row r="47" spans="1:17" ht="53.1" customHeight="1">
      <c r="A47" s="444"/>
      <c r="B47" s="117">
        <v>3</v>
      </c>
      <c r="C47" s="225" t="s">
        <v>957</v>
      </c>
      <c r="D47" s="33" t="s">
        <v>155</v>
      </c>
      <c r="E47" s="463"/>
      <c r="F47" s="464"/>
      <c r="G47" s="465"/>
      <c r="H47" s="495"/>
      <c r="I47" s="81"/>
      <c r="J47" s="118" t="s">
        <v>310</v>
      </c>
      <c r="K47" s="111"/>
      <c r="L47" s="118" t="s">
        <v>311</v>
      </c>
      <c r="M47" s="6"/>
      <c r="N47" s="10"/>
      <c r="O47" s="10"/>
      <c r="P47" s="35" t="s">
        <v>20</v>
      </c>
      <c r="Q47" s="51"/>
    </row>
    <row r="48" spans="1:17" ht="44.25" customHeight="1">
      <c r="A48" s="444"/>
      <c r="B48" s="117">
        <v>4</v>
      </c>
      <c r="C48" s="225" t="s">
        <v>958</v>
      </c>
      <c r="D48" s="33" t="s">
        <v>155</v>
      </c>
      <c r="E48" s="463"/>
      <c r="F48" s="464"/>
      <c r="G48" s="465"/>
      <c r="H48" s="495"/>
      <c r="I48" s="81"/>
      <c r="J48" s="118" t="s">
        <v>312</v>
      </c>
      <c r="K48" s="118" t="s">
        <v>313</v>
      </c>
      <c r="L48" s="118" t="s">
        <v>314</v>
      </c>
      <c r="M48" s="9"/>
      <c r="N48" s="9"/>
      <c r="O48" s="9"/>
      <c r="P48" s="35" t="s">
        <v>20</v>
      </c>
      <c r="Q48" s="51"/>
    </row>
    <row r="49" spans="1:17" ht="50.1" customHeight="1">
      <c r="A49" s="445"/>
      <c r="B49" s="117">
        <v>5</v>
      </c>
      <c r="C49" s="225" t="s">
        <v>959</v>
      </c>
      <c r="D49" s="33" t="s">
        <v>155</v>
      </c>
      <c r="E49" s="463"/>
      <c r="F49" s="464"/>
      <c r="G49" s="465"/>
      <c r="H49" s="498"/>
      <c r="I49" s="90"/>
      <c r="J49" s="118" t="s">
        <v>315</v>
      </c>
      <c r="K49" s="111"/>
      <c r="L49" s="111"/>
      <c r="M49" s="13"/>
      <c r="N49" s="14"/>
      <c r="O49" s="14"/>
      <c r="P49" s="35" t="s">
        <v>20</v>
      </c>
      <c r="Q49" s="51"/>
    </row>
    <row r="50" spans="1:17" ht="43.5" customHeight="1">
      <c r="A50" s="114" t="s">
        <v>428</v>
      </c>
      <c r="B50" s="115" t="s">
        <v>221</v>
      </c>
      <c r="C50" s="382" t="s">
        <v>960</v>
      </c>
      <c r="D50" s="383"/>
      <c r="E50" s="383"/>
      <c r="F50" s="383"/>
      <c r="G50" s="384"/>
      <c r="H50" s="116" t="str">
        <f>IF(COUNT(D51:D54)=0,"N/A",SUM(D51:D54)/(COUNT(D51:D54)*2))</f>
        <v>N/A</v>
      </c>
      <c r="I50" s="75" t="str">
        <f>IF(H50="N/A","N/A", IF(H50&gt;=80%,"MET",IF(H50&gt;=50%,"PARTIAL MET","Not Met")))</f>
        <v>N/A</v>
      </c>
      <c r="J50" s="123"/>
      <c r="K50" s="467"/>
      <c r="L50" s="468"/>
      <c r="M50" s="469"/>
      <c r="N50" s="492"/>
      <c r="O50" s="493"/>
      <c r="P50" s="493"/>
      <c r="Q50" s="51"/>
    </row>
    <row r="51" spans="1:17" ht="51" customHeight="1">
      <c r="A51" s="444" t="s">
        <v>156</v>
      </c>
      <c r="B51" s="117">
        <v>1</v>
      </c>
      <c r="C51" s="225" t="s">
        <v>961</v>
      </c>
      <c r="D51" s="33" t="s">
        <v>155</v>
      </c>
      <c r="E51" s="463"/>
      <c r="F51" s="464"/>
      <c r="G51" s="465"/>
      <c r="H51" s="488"/>
      <c r="I51" s="121"/>
      <c r="J51" s="118" t="s">
        <v>316</v>
      </c>
      <c r="K51" s="111"/>
      <c r="L51" s="118" t="s">
        <v>317</v>
      </c>
      <c r="M51" s="11"/>
      <c r="N51" s="12"/>
      <c r="O51" s="12"/>
      <c r="P51" s="35" t="s">
        <v>20</v>
      </c>
      <c r="Q51" s="51"/>
    </row>
    <row r="52" spans="1:17" ht="49.5" customHeight="1">
      <c r="A52" s="444"/>
      <c r="B52" s="117">
        <v>2</v>
      </c>
      <c r="C52" s="225" t="s">
        <v>962</v>
      </c>
      <c r="D52" s="33" t="s">
        <v>155</v>
      </c>
      <c r="E52" s="463"/>
      <c r="F52" s="464"/>
      <c r="G52" s="465"/>
      <c r="H52" s="489"/>
      <c r="I52" s="122"/>
      <c r="J52" s="118" t="s">
        <v>318</v>
      </c>
      <c r="K52" s="111"/>
      <c r="L52" s="111"/>
      <c r="M52" s="11"/>
      <c r="N52" s="12"/>
      <c r="O52" s="12"/>
      <c r="P52" s="35" t="s">
        <v>20</v>
      </c>
      <c r="Q52" s="51"/>
    </row>
    <row r="53" spans="1:17" ht="54.75" customHeight="1">
      <c r="A53" s="444"/>
      <c r="B53" s="117">
        <v>3</v>
      </c>
      <c r="C53" s="225" t="s">
        <v>963</v>
      </c>
      <c r="D53" s="33" t="s">
        <v>155</v>
      </c>
      <c r="E53" s="463"/>
      <c r="F53" s="464"/>
      <c r="G53" s="465"/>
      <c r="H53" s="489"/>
      <c r="I53" s="122"/>
      <c r="J53" s="111"/>
      <c r="K53" s="118" t="s">
        <v>255</v>
      </c>
      <c r="L53" s="111"/>
      <c r="M53" s="11"/>
      <c r="N53" s="12"/>
      <c r="O53" s="12"/>
      <c r="P53" s="35" t="s">
        <v>20</v>
      </c>
      <c r="Q53" s="51"/>
    </row>
    <row r="54" spans="1:17" ht="35.25" customHeight="1">
      <c r="A54" s="444"/>
      <c r="B54" s="117">
        <v>4</v>
      </c>
      <c r="C54" s="225" t="s">
        <v>964</v>
      </c>
      <c r="D54" s="33" t="s">
        <v>155</v>
      </c>
      <c r="E54" s="463"/>
      <c r="F54" s="464"/>
      <c r="G54" s="465"/>
      <c r="H54" s="489"/>
      <c r="I54" s="122"/>
      <c r="J54" s="118" t="s">
        <v>244</v>
      </c>
      <c r="K54" s="111"/>
      <c r="L54" s="118" t="s">
        <v>319</v>
      </c>
      <c r="M54" s="11"/>
      <c r="N54" s="12"/>
      <c r="O54" s="12"/>
      <c r="P54" s="35" t="s">
        <v>20</v>
      </c>
      <c r="Q54" s="51"/>
    </row>
    <row r="55" spans="1:17" ht="51" customHeight="1">
      <c r="A55" s="114" t="s">
        <v>429</v>
      </c>
      <c r="B55" s="115" t="s">
        <v>222</v>
      </c>
      <c r="C55" s="382" t="s">
        <v>965</v>
      </c>
      <c r="D55" s="383"/>
      <c r="E55" s="383"/>
      <c r="F55" s="383"/>
      <c r="G55" s="384"/>
      <c r="H55" s="116" t="str">
        <f>IF(COUNT(D56:D60)=0,"N/A",SUM(D56:D60)/(COUNT(D56:D60)*2))</f>
        <v>N/A</v>
      </c>
      <c r="I55" s="75" t="str">
        <f>IF(H55="N/A","N/A", IF(H55&gt;=80%,"MET",IF(H55&gt;=50%,"PARTIAL MET","Not Met")))</f>
        <v>N/A</v>
      </c>
      <c r="J55" s="430"/>
      <c r="K55" s="431"/>
      <c r="L55" s="431"/>
      <c r="M55" s="443"/>
      <c r="N55" s="492"/>
      <c r="O55" s="493"/>
      <c r="P55" s="493"/>
      <c r="Q55" s="51"/>
    </row>
    <row r="56" spans="1:17" ht="76.5" customHeight="1">
      <c r="A56" s="444" t="s">
        <v>156</v>
      </c>
      <c r="B56" s="117">
        <v>1</v>
      </c>
      <c r="C56" s="225" t="s">
        <v>966</v>
      </c>
      <c r="D56" s="33" t="s">
        <v>155</v>
      </c>
      <c r="E56" s="463"/>
      <c r="F56" s="464"/>
      <c r="G56" s="465"/>
      <c r="H56" s="488"/>
      <c r="I56" s="121"/>
      <c r="J56" s="118" t="s">
        <v>242</v>
      </c>
      <c r="K56" s="111"/>
      <c r="L56" s="111"/>
      <c r="M56" s="11"/>
      <c r="N56" s="12"/>
      <c r="O56" s="12"/>
      <c r="P56" s="35" t="s">
        <v>20</v>
      </c>
      <c r="Q56" s="51"/>
    </row>
    <row r="57" spans="1:17" ht="53.25" customHeight="1">
      <c r="A57" s="444"/>
      <c r="B57" s="117">
        <v>2</v>
      </c>
      <c r="C57" s="225" t="s">
        <v>967</v>
      </c>
      <c r="D57" s="33" t="s">
        <v>155</v>
      </c>
      <c r="E57" s="463"/>
      <c r="F57" s="464"/>
      <c r="G57" s="465"/>
      <c r="H57" s="489"/>
      <c r="I57" s="122"/>
      <c r="J57" s="111"/>
      <c r="K57" s="118" t="s">
        <v>249</v>
      </c>
      <c r="L57" s="111"/>
      <c r="M57" s="11"/>
      <c r="N57" s="12"/>
      <c r="O57" s="12"/>
      <c r="P57" s="35" t="s">
        <v>20</v>
      </c>
      <c r="Q57" s="51"/>
    </row>
    <row r="58" spans="1:17" ht="47.25" customHeight="1">
      <c r="A58" s="444"/>
      <c r="B58" s="117">
        <v>3</v>
      </c>
      <c r="C58" s="225" t="s">
        <v>968</v>
      </c>
      <c r="D58" s="33" t="s">
        <v>155</v>
      </c>
      <c r="E58" s="463"/>
      <c r="F58" s="464"/>
      <c r="G58" s="465"/>
      <c r="H58" s="489"/>
      <c r="I58" s="122"/>
      <c r="J58" s="111"/>
      <c r="K58" s="118" t="s">
        <v>249</v>
      </c>
      <c r="L58" s="118" t="s">
        <v>320</v>
      </c>
      <c r="M58" s="11"/>
      <c r="N58" s="12"/>
      <c r="O58" s="12"/>
      <c r="P58" s="35" t="s">
        <v>20</v>
      </c>
      <c r="Q58" s="51"/>
    </row>
    <row r="59" spans="1:17" ht="54" customHeight="1">
      <c r="A59" s="444"/>
      <c r="B59" s="117">
        <v>4</v>
      </c>
      <c r="C59" s="225" t="s">
        <v>969</v>
      </c>
      <c r="D59" s="33" t="s">
        <v>155</v>
      </c>
      <c r="E59" s="463"/>
      <c r="F59" s="464"/>
      <c r="G59" s="465"/>
      <c r="H59" s="489"/>
      <c r="I59" s="122"/>
      <c r="J59" s="118" t="s">
        <v>244</v>
      </c>
      <c r="K59" s="111"/>
      <c r="L59" s="111"/>
      <c r="M59" s="11"/>
      <c r="N59" s="12"/>
      <c r="O59" s="12"/>
      <c r="P59" s="35" t="s">
        <v>20</v>
      </c>
      <c r="Q59" s="51"/>
    </row>
    <row r="60" spans="1:17" ht="51.75" customHeight="1">
      <c r="A60" s="444"/>
      <c r="B60" s="117">
        <v>5</v>
      </c>
      <c r="C60" s="225" t="s">
        <v>970</v>
      </c>
      <c r="D60" s="33" t="s">
        <v>155</v>
      </c>
      <c r="E60" s="463"/>
      <c r="F60" s="464"/>
      <c r="G60" s="465"/>
      <c r="H60" s="489"/>
      <c r="I60" s="122"/>
      <c r="J60" s="111"/>
      <c r="K60" s="111"/>
      <c r="L60" s="118" t="s">
        <v>321</v>
      </c>
      <c r="M60" s="11"/>
      <c r="N60" s="12"/>
      <c r="O60" s="12"/>
      <c r="P60" s="35" t="s">
        <v>20</v>
      </c>
      <c r="Q60" s="51"/>
    </row>
    <row r="61" spans="1:17" ht="47.25" customHeight="1">
      <c r="A61" s="114" t="s">
        <v>430</v>
      </c>
      <c r="B61" s="115" t="s">
        <v>223</v>
      </c>
      <c r="C61" s="382" t="s">
        <v>971</v>
      </c>
      <c r="D61" s="383"/>
      <c r="E61" s="383"/>
      <c r="F61" s="383"/>
      <c r="G61" s="384"/>
      <c r="H61" s="116" t="str">
        <f>IF(COUNT(D62:D66)=0,"N/A",SUM(D62:D66)/(COUNT(D62:D66)*2))</f>
        <v>N/A</v>
      </c>
      <c r="I61" s="75" t="str">
        <f>IF(H61="N/A","N/A", IF(H61&gt;=80%,"MET",IF(H61&gt;=50%,"PARTIAL MET","Not Met")))</f>
        <v>N/A</v>
      </c>
      <c r="J61" s="490"/>
      <c r="K61" s="491"/>
      <c r="L61" s="491"/>
      <c r="M61" s="120"/>
      <c r="N61" s="486"/>
      <c r="O61" s="487"/>
      <c r="P61" s="487"/>
      <c r="Q61" s="51"/>
    </row>
    <row r="62" spans="1:17" ht="69.75" customHeight="1">
      <c r="A62" s="446" t="s">
        <v>156</v>
      </c>
      <c r="B62" s="117">
        <v>1</v>
      </c>
      <c r="C62" s="225" t="s">
        <v>972</v>
      </c>
      <c r="D62" s="33" t="s">
        <v>155</v>
      </c>
      <c r="E62" s="463"/>
      <c r="F62" s="464"/>
      <c r="G62" s="465"/>
      <c r="H62" s="494"/>
      <c r="I62" s="76"/>
      <c r="J62" s="118" t="s">
        <v>258</v>
      </c>
      <c r="K62" s="111"/>
      <c r="L62" s="111"/>
      <c r="M62" s="9"/>
      <c r="N62" s="9"/>
      <c r="O62" s="9"/>
      <c r="P62" s="35" t="s">
        <v>20</v>
      </c>
      <c r="Q62" s="51"/>
    </row>
    <row r="63" spans="1:17" ht="48" customHeight="1">
      <c r="A63" s="444"/>
      <c r="B63" s="117">
        <v>2</v>
      </c>
      <c r="C63" s="225" t="s">
        <v>973</v>
      </c>
      <c r="D63" s="33" t="s">
        <v>155</v>
      </c>
      <c r="E63" s="463"/>
      <c r="F63" s="464"/>
      <c r="G63" s="465"/>
      <c r="H63" s="495"/>
      <c r="I63" s="81"/>
      <c r="J63" s="118" t="s">
        <v>259</v>
      </c>
      <c r="K63" s="118" t="s">
        <v>249</v>
      </c>
      <c r="L63" s="111"/>
      <c r="M63" s="13"/>
      <c r="N63" s="14"/>
      <c r="O63" s="14"/>
      <c r="P63" s="35" t="s">
        <v>20</v>
      </c>
      <c r="Q63" s="51"/>
    </row>
    <row r="64" spans="1:17" ht="57" customHeight="1">
      <c r="A64" s="444"/>
      <c r="B64" s="117">
        <v>3</v>
      </c>
      <c r="C64" s="225" t="s">
        <v>974</v>
      </c>
      <c r="D64" s="33" t="s">
        <v>155</v>
      </c>
      <c r="E64" s="463"/>
      <c r="F64" s="464"/>
      <c r="G64" s="465"/>
      <c r="H64" s="495"/>
      <c r="I64" s="81"/>
      <c r="J64" s="118" t="s">
        <v>539</v>
      </c>
      <c r="K64" s="111"/>
      <c r="L64" s="111"/>
      <c r="M64" s="13"/>
      <c r="N64" s="14"/>
      <c r="O64" s="14"/>
      <c r="P64" s="35" t="s">
        <v>20</v>
      </c>
      <c r="Q64" s="51"/>
    </row>
    <row r="65" spans="1:17" ht="57" customHeight="1">
      <c r="A65" s="444"/>
      <c r="B65" s="117" t="s">
        <v>226</v>
      </c>
      <c r="C65" s="225" t="s">
        <v>975</v>
      </c>
      <c r="D65" s="33" t="s">
        <v>155</v>
      </c>
      <c r="E65" s="463"/>
      <c r="F65" s="464"/>
      <c r="G65" s="465"/>
      <c r="H65" s="495"/>
      <c r="I65" s="81"/>
      <c r="J65" s="118" t="s">
        <v>540</v>
      </c>
      <c r="K65" s="111"/>
      <c r="L65" s="118" t="s">
        <v>246</v>
      </c>
      <c r="M65" s="13"/>
      <c r="N65" s="14"/>
      <c r="O65" s="14"/>
      <c r="P65" s="35" t="s">
        <v>20</v>
      </c>
      <c r="Q65" s="51"/>
    </row>
    <row r="66" spans="1:17" ht="48" customHeight="1">
      <c r="A66" s="445"/>
      <c r="B66" s="117">
        <v>5</v>
      </c>
      <c r="C66" s="225" t="s">
        <v>976</v>
      </c>
      <c r="D66" s="33" t="s">
        <v>155</v>
      </c>
      <c r="E66" s="463"/>
      <c r="F66" s="464"/>
      <c r="G66" s="465"/>
      <c r="H66" s="495"/>
      <c r="I66" s="81"/>
      <c r="J66" s="118" t="s">
        <v>322</v>
      </c>
      <c r="K66" s="111"/>
      <c r="L66" s="111"/>
      <c r="M66" s="13"/>
      <c r="N66" s="14"/>
      <c r="O66" s="14"/>
      <c r="P66" s="35" t="s">
        <v>20</v>
      </c>
      <c r="Q66" s="51"/>
    </row>
    <row r="67" spans="1:17" ht="46.5" customHeight="1">
      <c r="A67" s="114" t="s">
        <v>431</v>
      </c>
      <c r="B67" s="115" t="s">
        <v>224</v>
      </c>
      <c r="C67" s="382" t="s">
        <v>977</v>
      </c>
      <c r="D67" s="383"/>
      <c r="E67" s="383"/>
      <c r="F67" s="383"/>
      <c r="G67" s="384"/>
      <c r="H67" s="116" t="str">
        <f>IF(COUNT(D68:D72)=0,"N/A",SUM(D68:D72)/(COUNT(D68:D72)*2))</f>
        <v>N/A</v>
      </c>
      <c r="I67" s="75" t="str">
        <f>IF(H67="N/A","N/A", IF(H67&gt;=80%,"MET",IF(H67&gt;=50%,"PARTIAL MET","Not Met")))</f>
        <v>N/A</v>
      </c>
      <c r="J67" s="490"/>
      <c r="K67" s="491"/>
      <c r="L67" s="491"/>
      <c r="M67" s="120"/>
      <c r="N67" s="486"/>
      <c r="O67" s="487"/>
      <c r="P67" s="487"/>
      <c r="Q67" s="51"/>
    </row>
    <row r="68" spans="1:17" ht="70.5" customHeight="1">
      <c r="A68" s="515" t="s">
        <v>156</v>
      </c>
      <c r="B68" s="117">
        <v>1</v>
      </c>
      <c r="C68" s="225" t="s">
        <v>978</v>
      </c>
      <c r="D68" s="33" t="s">
        <v>155</v>
      </c>
      <c r="E68" s="463"/>
      <c r="F68" s="464"/>
      <c r="G68" s="465"/>
      <c r="H68" s="488"/>
      <c r="I68" s="121"/>
      <c r="J68" s="118" t="s">
        <v>242</v>
      </c>
      <c r="K68" s="132"/>
      <c r="L68" s="132"/>
      <c r="M68" s="11"/>
      <c r="N68" s="12"/>
      <c r="O68" s="12"/>
      <c r="P68" s="35" t="s">
        <v>20</v>
      </c>
      <c r="Q68" s="51"/>
    </row>
    <row r="69" spans="1:17" ht="38.85" customHeight="1">
      <c r="A69" s="515"/>
      <c r="B69" s="117">
        <v>2</v>
      </c>
      <c r="C69" s="225" t="s">
        <v>979</v>
      </c>
      <c r="D69" s="33" t="s">
        <v>155</v>
      </c>
      <c r="E69" s="463"/>
      <c r="F69" s="464"/>
      <c r="G69" s="465"/>
      <c r="H69" s="489"/>
      <c r="I69" s="122"/>
      <c r="J69" s="132"/>
      <c r="K69" s="118" t="s">
        <v>249</v>
      </c>
      <c r="L69" s="132"/>
      <c r="M69" s="11"/>
      <c r="N69" s="12"/>
      <c r="O69" s="12"/>
      <c r="P69" s="35" t="s">
        <v>20</v>
      </c>
      <c r="Q69" s="51"/>
    </row>
    <row r="70" spans="1:17" ht="38.85" customHeight="1">
      <c r="A70" s="515"/>
      <c r="B70" s="117">
        <v>3</v>
      </c>
      <c r="C70" s="225" t="s">
        <v>980</v>
      </c>
      <c r="D70" s="33" t="s">
        <v>155</v>
      </c>
      <c r="E70" s="463"/>
      <c r="F70" s="464"/>
      <c r="G70" s="465"/>
      <c r="H70" s="489"/>
      <c r="I70" s="122"/>
      <c r="J70" s="118" t="s">
        <v>259</v>
      </c>
      <c r="K70" s="118" t="s">
        <v>249</v>
      </c>
      <c r="L70" s="132"/>
      <c r="M70" s="11"/>
      <c r="N70" s="12"/>
      <c r="O70" s="12"/>
      <c r="P70" s="35" t="s">
        <v>20</v>
      </c>
      <c r="Q70" s="51"/>
    </row>
    <row r="71" spans="1:17" ht="38.85" customHeight="1">
      <c r="A71" s="515"/>
      <c r="B71" s="117">
        <v>4</v>
      </c>
      <c r="C71" s="225" t="s">
        <v>981</v>
      </c>
      <c r="D71" s="33" t="s">
        <v>155</v>
      </c>
      <c r="E71" s="463"/>
      <c r="F71" s="464"/>
      <c r="G71" s="465"/>
      <c r="H71" s="489"/>
      <c r="I71" s="122"/>
      <c r="J71" s="132"/>
      <c r="K71" s="132"/>
      <c r="L71" s="118" t="s">
        <v>323</v>
      </c>
      <c r="M71" s="11"/>
      <c r="N71" s="12"/>
      <c r="O71" s="12"/>
      <c r="P71" s="35" t="s">
        <v>20</v>
      </c>
      <c r="Q71" s="51"/>
    </row>
    <row r="72" spans="1:17" ht="35.25" customHeight="1">
      <c r="A72" s="515"/>
      <c r="B72" s="117">
        <v>5</v>
      </c>
      <c r="C72" s="225" t="s">
        <v>982</v>
      </c>
      <c r="D72" s="33" t="s">
        <v>155</v>
      </c>
      <c r="E72" s="463"/>
      <c r="F72" s="464"/>
      <c r="G72" s="465"/>
      <c r="H72" s="489"/>
      <c r="I72" s="122"/>
      <c r="J72" s="118" t="s">
        <v>244</v>
      </c>
      <c r="K72" s="132"/>
      <c r="L72" s="132"/>
      <c r="M72" s="11"/>
      <c r="N72" s="12"/>
      <c r="O72" s="12"/>
      <c r="P72" s="35" t="s">
        <v>20</v>
      </c>
      <c r="Q72" s="51"/>
    </row>
    <row r="73" spans="1:17" ht="53.25" customHeight="1">
      <c r="A73" s="114" t="s">
        <v>432</v>
      </c>
      <c r="B73" s="115" t="s">
        <v>225</v>
      </c>
      <c r="C73" s="499" t="s">
        <v>983</v>
      </c>
      <c r="D73" s="500"/>
      <c r="E73" s="500"/>
      <c r="F73" s="500"/>
      <c r="G73" s="501"/>
      <c r="H73" s="116" t="str">
        <f>IF(COUNT(D74:D78)=0,"N/A",SUM(D74:D78)/(COUNT(D74:D78)*2))</f>
        <v>N/A</v>
      </c>
      <c r="I73" s="75" t="str">
        <f>IF(H73="N/A","N/A", IF(H73&gt;=80%,"MET",IF(H73&gt;=50%,"PARTIAL MET","Not Met")))</f>
        <v>N/A</v>
      </c>
      <c r="J73" s="490"/>
      <c r="K73" s="491"/>
      <c r="L73" s="491"/>
      <c r="M73" s="120"/>
      <c r="N73" s="486"/>
      <c r="O73" s="487"/>
      <c r="P73" s="487"/>
      <c r="Q73" s="51"/>
    </row>
    <row r="74" spans="1:17" ht="61.5" customHeight="1">
      <c r="A74" s="444" t="s">
        <v>156</v>
      </c>
      <c r="B74" s="117">
        <v>1</v>
      </c>
      <c r="C74" s="225" t="s">
        <v>984</v>
      </c>
      <c r="D74" s="33" t="s">
        <v>155</v>
      </c>
      <c r="E74" s="463"/>
      <c r="F74" s="464"/>
      <c r="G74" s="465"/>
      <c r="H74" s="438"/>
      <c r="I74" s="438"/>
      <c r="J74" s="118" t="s">
        <v>258</v>
      </c>
      <c r="K74" s="111"/>
      <c r="L74" s="111"/>
      <c r="M74" s="7"/>
      <c r="N74" s="10"/>
      <c r="O74" s="10"/>
      <c r="P74" s="35" t="s">
        <v>20</v>
      </c>
      <c r="Q74" s="51"/>
    </row>
    <row r="75" spans="1:17" ht="50.25" customHeight="1">
      <c r="A75" s="444"/>
      <c r="B75" s="117">
        <v>2</v>
      </c>
      <c r="C75" s="225" t="s">
        <v>985</v>
      </c>
      <c r="D75" s="33" t="s">
        <v>155</v>
      </c>
      <c r="E75" s="463"/>
      <c r="F75" s="464"/>
      <c r="G75" s="465"/>
      <c r="H75" s="439"/>
      <c r="I75" s="439"/>
      <c r="J75" s="118" t="s">
        <v>541</v>
      </c>
      <c r="K75" s="118" t="s">
        <v>542</v>
      </c>
      <c r="L75" s="111"/>
      <c r="M75" s="7"/>
      <c r="N75" s="10"/>
      <c r="O75" s="10"/>
      <c r="P75" s="35" t="s">
        <v>20</v>
      </c>
      <c r="Q75" s="51"/>
    </row>
    <row r="76" spans="1:17" ht="50.25" customHeight="1">
      <c r="A76" s="444"/>
      <c r="B76" s="117">
        <v>3</v>
      </c>
      <c r="C76" s="225" t="s">
        <v>986</v>
      </c>
      <c r="D76" s="33" t="s">
        <v>155</v>
      </c>
      <c r="E76" s="463"/>
      <c r="F76" s="464"/>
      <c r="G76" s="465"/>
      <c r="H76" s="439"/>
      <c r="I76" s="439"/>
      <c r="J76" s="118" t="s">
        <v>324</v>
      </c>
      <c r="K76" s="111"/>
      <c r="L76" s="118" t="s">
        <v>325</v>
      </c>
      <c r="M76" s="7"/>
      <c r="N76" s="10"/>
      <c r="O76" s="10"/>
      <c r="P76" s="35" t="s">
        <v>20</v>
      </c>
      <c r="Q76" s="51"/>
    </row>
    <row r="77" spans="1:17" ht="50.25" customHeight="1">
      <c r="A77" s="444"/>
      <c r="B77" s="117">
        <v>4</v>
      </c>
      <c r="C77" s="225" t="s">
        <v>987</v>
      </c>
      <c r="D77" s="33" t="s">
        <v>155</v>
      </c>
      <c r="E77" s="463"/>
      <c r="F77" s="464"/>
      <c r="G77" s="465"/>
      <c r="H77" s="439"/>
      <c r="I77" s="439"/>
      <c r="J77" s="118" t="s">
        <v>543</v>
      </c>
      <c r="K77" s="118" t="s">
        <v>326</v>
      </c>
      <c r="L77" s="111"/>
      <c r="M77" s="7"/>
      <c r="N77" s="10"/>
      <c r="O77" s="10"/>
      <c r="P77" s="35" t="s">
        <v>20</v>
      </c>
      <c r="Q77" s="51"/>
    </row>
    <row r="78" spans="1:17" ht="53.25" customHeight="1">
      <c r="A78" s="444"/>
      <c r="B78" s="117">
        <v>5</v>
      </c>
      <c r="C78" s="225" t="s">
        <v>988</v>
      </c>
      <c r="D78" s="33" t="s">
        <v>155</v>
      </c>
      <c r="E78" s="463"/>
      <c r="F78" s="464"/>
      <c r="G78" s="465"/>
      <c r="H78" s="439"/>
      <c r="I78" s="440"/>
      <c r="J78" s="118" t="s">
        <v>327</v>
      </c>
      <c r="K78" s="111"/>
      <c r="L78" s="118" t="s">
        <v>325</v>
      </c>
      <c r="M78" s="7"/>
      <c r="N78" s="7"/>
      <c r="O78" s="7"/>
      <c r="P78" s="35" t="s">
        <v>20</v>
      </c>
      <c r="Q78" s="51"/>
    </row>
    <row r="79" spans="1:17" ht="49.5" customHeight="1">
      <c r="A79" s="114" t="s">
        <v>433</v>
      </c>
      <c r="B79" s="115" t="s">
        <v>227</v>
      </c>
      <c r="C79" s="382" t="s">
        <v>989</v>
      </c>
      <c r="D79" s="383"/>
      <c r="E79" s="383"/>
      <c r="F79" s="383"/>
      <c r="G79" s="384"/>
      <c r="H79" s="116" t="str">
        <f>IF(COUNT(D80:D84)=0,"N/A",SUM(D80:D84)/(COUNT(D80:D84)*2))</f>
        <v>N/A</v>
      </c>
      <c r="I79" s="75" t="str">
        <f>IF(H79="N/A","N/A", IF(H79&gt;=80%,"MET",IF(H79&gt;=50%,"PARTIAL MET","Not Met")))</f>
        <v>N/A</v>
      </c>
      <c r="J79" s="430"/>
      <c r="K79" s="431"/>
      <c r="L79" s="431"/>
      <c r="M79" s="431"/>
      <c r="N79" s="431"/>
      <c r="O79" s="431"/>
      <c r="P79" s="431"/>
      <c r="Q79" s="51"/>
    </row>
    <row r="80" spans="1:17" ht="40.5">
      <c r="A80" s="446" t="s">
        <v>156</v>
      </c>
      <c r="B80" s="117">
        <v>1</v>
      </c>
      <c r="C80" s="225" t="s">
        <v>990</v>
      </c>
      <c r="D80" s="33" t="s">
        <v>155</v>
      </c>
      <c r="E80" s="463"/>
      <c r="F80" s="464"/>
      <c r="G80" s="465"/>
      <c r="H80" s="133"/>
      <c r="I80" s="145"/>
      <c r="J80" s="118" t="s">
        <v>544</v>
      </c>
      <c r="K80" s="111"/>
      <c r="L80" s="111"/>
      <c r="M80" s="13"/>
      <c r="N80" s="14"/>
      <c r="O80" s="14"/>
      <c r="P80" s="35" t="s">
        <v>20</v>
      </c>
      <c r="Q80" s="51"/>
    </row>
    <row r="81" spans="1:17" ht="65.25" customHeight="1">
      <c r="A81" s="444"/>
      <c r="B81" s="117">
        <v>2</v>
      </c>
      <c r="C81" s="225" t="s">
        <v>991</v>
      </c>
      <c r="D81" s="33" t="s">
        <v>155</v>
      </c>
      <c r="E81" s="463"/>
      <c r="F81" s="464"/>
      <c r="G81" s="465"/>
      <c r="H81" s="134"/>
      <c r="I81" s="146"/>
      <c r="J81" s="118" t="s">
        <v>328</v>
      </c>
      <c r="K81" s="118" t="s">
        <v>525</v>
      </c>
      <c r="L81" s="111"/>
      <c r="M81" s="13"/>
      <c r="N81" s="14"/>
      <c r="O81" s="14"/>
      <c r="P81" s="35" t="s">
        <v>20</v>
      </c>
      <c r="Q81" s="51"/>
    </row>
    <row r="82" spans="1:17" ht="39" customHeight="1">
      <c r="A82" s="444"/>
      <c r="B82" s="117">
        <v>3</v>
      </c>
      <c r="C82" s="225" t="s">
        <v>992</v>
      </c>
      <c r="D82" s="33" t="s">
        <v>155</v>
      </c>
      <c r="E82" s="463"/>
      <c r="F82" s="464"/>
      <c r="G82" s="465"/>
      <c r="H82" s="134"/>
      <c r="I82" s="146"/>
      <c r="J82" s="111"/>
      <c r="K82" s="111"/>
      <c r="L82" s="118" t="s">
        <v>14</v>
      </c>
      <c r="M82" s="13"/>
      <c r="N82" s="14"/>
      <c r="O82" s="14"/>
      <c r="P82" s="35" t="s">
        <v>20</v>
      </c>
      <c r="Q82" s="51"/>
    </row>
    <row r="83" spans="1:17" ht="50.1" customHeight="1">
      <c r="A83" s="444"/>
      <c r="B83" s="117">
        <v>4</v>
      </c>
      <c r="C83" s="225" t="s">
        <v>993</v>
      </c>
      <c r="D83" s="33" t="s">
        <v>155</v>
      </c>
      <c r="E83" s="463"/>
      <c r="F83" s="464"/>
      <c r="G83" s="465"/>
      <c r="H83" s="134"/>
      <c r="I83" s="146"/>
      <c r="J83" s="118" t="s">
        <v>545</v>
      </c>
      <c r="K83" s="111"/>
      <c r="L83" s="111"/>
      <c r="M83" s="13"/>
      <c r="N83" s="14"/>
      <c r="O83" s="14"/>
      <c r="P83" s="35" t="s">
        <v>20</v>
      </c>
      <c r="Q83" s="51"/>
    </row>
    <row r="84" spans="1:17" ht="71.25" customHeight="1">
      <c r="A84" s="444"/>
      <c r="B84" s="117">
        <v>5</v>
      </c>
      <c r="C84" s="225" t="s">
        <v>994</v>
      </c>
      <c r="D84" s="33" t="s">
        <v>155</v>
      </c>
      <c r="E84" s="463"/>
      <c r="F84" s="464"/>
      <c r="G84" s="465"/>
      <c r="H84" s="134"/>
      <c r="I84" s="146"/>
      <c r="J84" s="118" t="s">
        <v>546</v>
      </c>
      <c r="K84" s="118" t="s">
        <v>547</v>
      </c>
      <c r="L84" s="111"/>
      <c r="M84" s="13"/>
      <c r="N84" s="14"/>
      <c r="O84" s="14"/>
      <c r="P84" s="35" t="s">
        <v>20</v>
      </c>
      <c r="Q84" s="51"/>
    </row>
    <row r="85" spans="1:17" ht="71.25" customHeight="1">
      <c r="A85" s="114" t="s">
        <v>434</v>
      </c>
      <c r="B85" s="115" t="s">
        <v>228</v>
      </c>
      <c r="C85" s="382" t="s">
        <v>995</v>
      </c>
      <c r="D85" s="383"/>
      <c r="E85" s="383"/>
      <c r="F85" s="383"/>
      <c r="G85" s="384"/>
      <c r="H85" s="116" t="str">
        <f>IF(COUNT(D86:D89)=0,"N/A",SUM(D86:D89)/(COUNT(D86:D89)*2))</f>
        <v>N/A</v>
      </c>
      <c r="I85" s="75" t="str">
        <f>IF(H85="N/A","N/A", IF(H85&gt;=80%,"MET",IF(H85&gt;=50%,"PARTIAL MET","Not Met")))</f>
        <v>N/A</v>
      </c>
      <c r="J85" s="430"/>
      <c r="K85" s="431"/>
      <c r="L85" s="431"/>
      <c r="M85" s="431"/>
      <c r="N85" s="431"/>
      <c r="O85" s="431"/>
      <c r="P85" s="443"/>
      <c r="Q85" s="51"/>
    </row>
    <row r="86" spans="1:17" ht="71.25" customHeight="1">
      <c r="A86" s="444" t="s">
        <v>156</v>
      </c>
      <c r="B86" s="117">
        <v>1</v>
      </c>
      <c r="C86" s="225" t="s">
        <v>996</v>
      </c>
      <c r="D86" s="33" t="s">
        <v>155</v>
      </c>
      <c r="E86" s="463"/>
      <c r="F86" s="464"/>
      <c r="G86" s="465"/>
      <c r="H86" s="134"/>
      <c r="I86" s="146"/>
      <c r="J86" s="118" t="s">
        <v>242</v>
      </c>
      <c r="K86" s="111"/>
      <c r="L86" s="111"/>
      <c r="M86" s="13"/>
      <c r="N86" s="14"/>
      <c r="O86" s="14"/>
      <c r="P86" s="35" t="s">
        <v>20</v>
      </c>
      <c r="Q86" s="51"/>
    </row>
    <row r="87" spans="1:17" ht="71.25" customHeight="1">
      <c r="A87" s="444"/>
      <c r="B87" s="117">
        <v>2</v>
      </c>
      <c r="C87" s="225" t="s">
        <v>997</v>
      </c>
      <c r="D87" s="33" t="s">
        <v>155</v>
      </c>
      <c r="E87" s="463"/>
      <c r="F87" s="464"/>
      <c r="G87" s="465"/>
      <c r="H87" s="134"/>
      <c r="I87" s="146"/>
      <c r="J87" s="111"/>
      <c r="K87" s="118" t="s">
        <v>548</v>
      </c>
      <c r="L87" s="111"/>
      <c r="M87" s="13"/>
      <c r="N87" s="14"/>
      <c r="O87" s="14"/>
      <c r="P87" s="35" t="s">
        <v>20</v>
      </c>
      <c r="Q87" s="51"/>
    </row>
    <row r="88" spans="1:17" ht="71.25" customHeight="1">
      <c r="A88" s="444"/>
      <c r="B88" s="117">
        <v>3</v>
      </c>
      <c r="C88" s="225" t="s">
        <v>998</v>
      </c>
      <c r="D88" s="33" t="s">
        <v>155</v>
      </c>
      <c r="E88" s="463"/>
      <c r="F88" s="464"/>
      <c r="G88" s="465"/>
      <c r="H88" s="134"/>
      <c r="I88" s="146"/>
      <c r="J88" s="111"/>
      <c r="K88" s="111"/>
      <c r="L88" s="118" t="s">
        <v>549</v>
      </c>
      <c r="M88" s="13"/>
      <c r="N88" s="14"/>
      <c r="O88" s="14"/>
      <c r="P88" s="35" t="s">
        <v>20</v>
      </c>
      <c r="Q88" s="51"/>
    </row>
    <row r="89" spans="1:17" ht="71.25" customHeight="1">
      <c r="A89" s="444"/>
      <c r="B89" s="117">
        <v>4</v>
      </c>
      <c r="C89" s="225" t="s">
        <v>999</v>
      </c>
      <c r="D89" s="33" t="s">
        <v>155</v>
      </c>
      <c r="E89" s="463"/>
      <c r="F89" s="464"/>
      <c r="G89" s="465"/>
      <c r="H89" s="134"/>
      <c r="I89" s="146"/>
      <c r="J89" s="111"/>
      <c r="K89" s="111"/>
      <c r="L89" s="118" t="s">
        <v>550</v>
      </c>
      <c r="M89" s="13"/>
      <c r="N89" s="14"/>
      <c r="O89" s="14"/>
      <c r="P89" s="35" t="s">
        <v>20</v>
      </c>
      <c r="Q89" s="51"/>
    </row>
    <row r="90" spans="1:17" ht="71.25" customHeight="1">
      <c r="A90" s="114" t="s">
        <v>435</v>
      </c>
      <c r="B90" s="115" t="s">
        <v>229</v>
      </c>
      <c r="C90" s="382" t="s">
        <v>1000</v>
      </c>
      <c r="D90" s="383"/>
      <c r="E90" s="383"/>
      <c r="F90" s="383"/>
      <c r="G90" s="384"/>
      <c r="H90" s="116" t="str">
        <f>IF(COUNT(D91:D93)=0,"N/A",SUM(D91:D93)/(COUNT(D91:D93)*2))</f>
        <v>N/A</v>
      </c>
      <c r="I90" s="75" t="str">
        <f>IF(H90="N/A","N/A", IF(H90&gt;=80%,"MET",IF(H90&gt;=50%,"PARTIAL MET","Not Met")))</f>
        <v>N/A</v>
      </c>
      <c r="J90" s="430"/>
      <c r="K90" s="431"/>
      <c r="L90" s="431"/>
      <c r="M90" s="431"/>
      <c r="N90" s="431"/>
      <c r="O90" s="431"/>
      <c r="P90" s="443"/>
      <c r="Q90" s="51"/>
    </row>
    <row r="91" spans="1:17" ht="71.25" customHeight="1">
      <c r="A91" s="135"/>
      <c r="B91" s="117">
        <v>1</v>
      </c>
      <c r="C91" s="225" t="s">
        <v>1001</v>
      </c>
      <c r="D91" s="33" t="s">
        <v>155</v>
      </c>
      <c r="E91" s="463"/>
      <c r="F91" s="464"/>
      <c r="G91" s="465"/>
      <c r="H91" s="134"/>
      <c r="I91" s="146"/>
      <c r="J91" s="118" t="s">
        <v>329</v>
      </c>
      <c r="K91" s="118" t="s">
        <v>330</v>
      </c>
      <c r="L91" s="118" t="s">
        <v>331</v>
      </c>
      <c r="M91" s="13"/>
      <c r="N91" s="14"/>
      <c r="O91" s="14"/>
      <c r="P91" s="35" t="s">
        <v>20</v>
      </c>
      <c r="Q91" s="51"/>
    </row>
    <row r="92" spans="1:17" ht="71.25" customHeight="1">
      <c r="A92" s="135" t="s">
        <v>156</v>
      </c>
      <c r="B92" s="117">
        <v>2</v>
      </c>
      <c r="C92" s="225" t="s">
        <v>1002</v>
      </c>
      <c r="D92" s="33" t="s">
        <v>155</v>
      </c>
      <c r="E92" s="463"/>
      <c r="F92" s="464"/>
      <c r="G92" s="465"/>
      <c r="H92" s="134"/>
      <c r="I92" s="146"/>
      <c r="J92" s="118" t="s">
        <v>332</v>
      </c>
      <c r="K92" s="111"/>
      <c r="L92" s="111"/>
      <c r="M92" s="13"/>
      <c r="N92" s="14"/>
      <c r="O92" s="14"/>
      <c r="P92" s="35" t="s">
        <v>20</v>
      </c>
      <c r="Q92" s="51"/>
    </row>
    <row r="93" spans="1:17" ht="71.25" customHeight="1">
      <c r="A93" s="135"/>
      <c r="B93" s="117">
        <v>3</v>
      </c>
      <c r="C93" s="225" t="s">
        <v>1003</v>
      </c>
      <c r="D93" s="33" t="s">
        <v>155</v>
      </c>
      <c r="E93" s="463"/>
      <c r="F93" s="464"/>
      <c r="G93" s="465"/>
      <c r="H93" s="134"/>
      <c r="I93" s="146"/>
      <c r="J93" s="118" t="s">
        <v>333</v>
      </c>
      <c r="K93" s="111"/>
      <c r="L93" s="111"/>
      <c r="M93" s="13"/>
      <c r="N93" s="14"/>
      <c r="O93" s="14"/>
      <c r="P93" s="35" t="s">
        <v>20</v>
      </c>
      <c r="Q93" s="51"/>
    </row>
    <row r="94" spans="1:17" ht="71.25" customHeight="1">
      <c r="A94" s="114" t="s">
        <v>436</v>
      </c>
      <c r="B94" s="115" t="s">
        <v>230</v>
      </c>
      <c r="C94" s="382" t="s">
        <v>1004</v>
      </c>
      <c r="D94" s="383"/>
      <c r="E94" s="383"/>
      <c r="F94" s="383"/>
      <c r="G94" s="384"/>
      <c r="H94" s="116" t="str">
        <f>IF(COUNT(D95:D97)=0,"N/A",SUM(D95:D97)/(COUNT(D95:D97)*2))</f>
        <v>N/A</v>
      </c>
      <c r="I94" s="75" t="str">
        <f>IF(H94="N/A","N/A", IF(H94&gt;=80%,"MET",IF(H94&gt;=50%,"PARTIAL MET","Not Met")))</f>
        <v>N/A</v>
      </c>
      <c r="J94" s="430"/>
      <c r="K94" s="431"/>
      <c r="L94" s="431"/>
      <c r="M94" s="431"/>
      <c r="N94" s="431"/>
      <c r="O94" s="431"/>
      <c r="P94" s="443"/>
      <c r="Q94" s="51"/>
    </row>
    <row r="95" spans="1:17" ht="86.25" customHeight="1">
      <c r="A95" s="135"/>
      <c r="B95" s="117">
        <v>1</v>
      </c>
      <c r="C95" s="225" t="s">
        <v>1005</v>
      </c>
      <c r="D95" s="33" t="s">
        <v>155</v>
      </c>
      <c r="E95" s="463"/>
      <c r="F95" s="464"/>
      <c r="G95" s="465"/>
      <c r="H95" s="134"/>
      <c r="I95" s="146"/>
      <c r="J95" s="118" t="s">
        <v>552</v>
      </c>
      <c r="K95" s="111"/>
      <c r="L95" s="111"/>
      <c r="M95" s="13"/>
      <c r="N95" s="14"/>
      <c r="O95" s="14"/>
      <c r="P95" s="35" t="s">
        <v>20</v>
      </c>
      <c r="Q95" s="51"/>
    </row>
    <row r="96" spans="1:17" ht="71.25" customHeight="1">
      <c r="A96" s="135" t="s">
        <v>156</v>
      </c>
      <c r="B96" s="117">
        <v>2</v>
      </c>
      <c r="C96" s="225" t="s">
        <v>1006</v>
      </c>
      <c r="D96" s="33" t="s">
        <v>155</v>
      </c>
      <c r="E96" s="463"/>
      <c r="F96" s="464"/>
      <c r="G96" s="465"/>
      <c r="H96" s="134"/>
      <c r="I96" s="146"/>
      <c r="J96" s="118" t="s">
        <v>551</v>
      </c>
      <c r="K96" s="111"/>
      <c r="L96" s="111"/>
      <c r="M96" s="13"/>
      <c r="N96" s="14"/>
      <c r="O96" s="14"/>
      <c r="P96" s="35" t="s">
        <v>20</v>
      </c>
      <c r="Q96" s="51"/>
    </row>
    <row r="97" spans="1:17" ht="71.25" customHeight="1">
      <c r="A97" s="135"/>
      <c r="B97" s="117">
        <v>3</v>
      </c>
      <c r="C97" s="225" t="s">
        <v>1007</v>
      </c>
      <c r="D97" s="33" t="s">
        <v>155</v>
      </c>
      <c r="E97" s="463"/>
      <c r="F97" s="464"/>
      <c r="G97" s="465"/>
      <c r="H97" s="134"/>
      <c r="I97" s="146"/>
      <c r="J97" s="118" t="s">
        <v>334</v>
      </c>
      <c r="K97" s="111"/>
      <c r="L97" s="111"/>
      <c r="M97" s="13"/>
      <c r="N97" s="14"/>
      <c r="O97" s="14"/>
      <c r="P97" s="35" t="s">
        <v>20</v>
      </c>
      <c r="Q97" s="51"/>
    </row>
    <row r="98" spans="1:17" ht="71.25" customHeight="1">
      <c r="A98" s="114" t="s">
        <v>439</v>
      </c>
      <c r="B98" s="115" t="s">
        <v>79</v>
      </c>
      <c r="C98" s="382" t="s">
        <v>1008</v>
      </c>
      <c r="D98" s="383"/>
      <c r="E98" s="383"/>
      <c r="F98" s="383"/>
      <c r="G98" s="384"/>
      <c r="H98" s="116" t="str">
        <f>IF(COUNT(D99:D104)=0,"N/A",SUM(D99:D104)/(COUNT(D99:D104)*2))</f>
        <v>N/A</v>
      </c>
      <c r="I98" s="75" t="str">
        <f>IF(H98="N/A","N/A", IF(H98&gt;=80%,"MET",IF(H98&gt;=50%,"PARTIAL MET","Not Met")))</f>
        <v>N/A</v>
      </c>
      <c r="J98" s="430"/>
      <c r="K98" s="431"/>
      <c r="L98" s="431"/>
      <c r="M98" s="431"/>
      <c r="N98" s="431"/>
      <c r="O98" s="431"/>
      <c r="P98" s="443"/>
      <c r="Q98" s="51"/>
    </row>
    <row r="99" spans="1:17" ht="71.25" customHeight="1">
      <c r="A99" s="444" t="s">
        <v>156</v>
      </c>
      <c r="B99" s="117">
        <v>1</v>
      </c>
      <c r="C99" s="225" t="s">
        <v>1009</v>
      </c>
      <c r="D99" s="33" t="s">
        <v>155</v>
      </c>
      <c r="E99" s="463"/>
      <c r="F99" s="464"/>
      <c r="G99" s="465"/>
      <c r="H99" s="134"/>
      <c r="I99" s="146"/>
      <c r="J99" s="111"/>
      <c r="K99" s="111"/>
      <c r="L99" s="118" t="s">
        <v>246</v>
      </c>
      <c r="M99" s="13"/>
      <c r="N99" s="14"/>
      <c r="O99" s="14"/>
      <c r="P99" s="35" t="s">
        <v>20</v>
      </c>
      <c r="Q99" s="51"/>
    </row>
    <row r="100" spans="1:17" ht="71.25" customHeight="1">
      <c r="A100" s="444"/>
      <c r="B100" s="117">
        <v>2</v>
      </c>
      <c r="C100" s="225" t="s">
        <v>1010</v>
      </c>
      <c r="D100" s="33" t="s">
        <v>155</v>
      </c>
      <c r="E100" s="463"/>
      <c r="F100" s="464"/>
      <c r="G100" s="465"/>
      <c r="H100" s="134"/>
      <c r="I100" s="146"/>
      <c r="J100" s="118" t="s">
        <v>335</v>
      </c>
      <c r="K100" s="111"/>
      <c r="L100" s="111"/>
      <c r="M100" s="13"/>
      <c r="N100" s="14"/>
      <c r="O100" s="14"/>
      <c r="P100" s="35" t="s">
        <v>20</v>
      </c>
      <c r="Q100" s="51"/>
    </row>
    <row r="101" spans="1:17" ht="71.25" customHeight="1">
      <c r="A101" s="444"/>
      <c r="B101" s="117">
        <v>3</v>
      </c>
      <c r="C101" s="225" t="s">
        <v>1011</v>
      </c>
      <c r="D101" s="33" t="s">
        <v>155</v>
      </c>
      <c r="E101" s="463"/>
      <c r="F101" s="464"/>
      <c r="G101" s="465"/>
      <c r="H101" s="134"/>
      <c r="I101" s="146"/>
      <c r="J101" s="111"/>
      <c r="K101" s="118" t="s">
        <v>249</v>
      </c>
      <c r="L101" s="118" t="s">
        <v>553</v>
      </c>
      <c r="M101" s="13"/>
      <c r="N101" s="14"/>
      <c r="O101" s="14"/>
      <c r="P101" s="35" t="s">
        <v>20</v>
      </c>
      <c r="Q101" s="51"/>
    </row>
    <row r="102" spans="1:17" ht="71.25" customHeight="1">
      <c r="A102" s="444"/>
      <c r="B102" s="117">
        <v>4</v>
      </c>
      <c r="C102" s="225" t="s">
        <v>1012</v>
      </c>
      <c r="D102" s="33" t="s">
        <v>155</v>
      </c>
      <c r="E102" s="463"/>
      <c r="F102" s="464"/>
      <c r="G102" s="465"/>
      <c r="H102" s="134"/>
      <c r="I102" s="146"/>
      <c r="J102" s="111"/>
      <c r="K102" s="111"/>
      <c r="L102" s="118" t="s">
        <v>246</v>
      </c>
      <c r="M102" s="13"/>
      <c r="N102" s="14"/>
      <c r="O102" s="14"/>
      <c r="P102" s="35" t="s">
        <v>20</v>
      </c>
      <c r="Q102" s="51"/>
    </row>
    <row r="103" spans="1:17" ht="71.25" customHeight="1">
      <c r="A103" s="444"/>
      <c r="B103" s="117">
        <v>5</v>
      </c>
      <c r="C103" s="225" t="s">
        <v>1013</v>
      </c>
      <c r="D103" s="33" t="s">
        <v>155</v>
      </c>
      <c r="E103" s="463"/>
      <c r="F103" s="464"/>
      <c r="G103" s="465"/>
      <c r="H103" s="134"/>
      <c r="I103" s="146"/>
      <c r="J103" s="111"/>
      <c r="K103" s="118" t="s">
        <v>555</v>
      </c>
      <c r="L103" s="118" t="s">
        <v>246</v>
      </c>
      <c r="M103" s="13"/>
      <c r="N103" s="14"/>
      <c r="O103" s="14"/>
      <c r="P103" s="35" t="s">
        <v>20</v>
      </c>
      <c r="Q103" s="51"/>
    </row>
    <row r="104" spans="1:17" ht="71.25" customHeight="1">
      <c r="A104" s="445"/>
      <c r="B104" s="117">
        <v>6</v>
      </c>
      <c r="C104" s="225" t="s">
        <v>1014</v>
      </c>
      <c r="D104" s="33" t="s">
        <v>155</v>
      </c>
      <c r="E104" s="463"/>
      <c r="F104" s="464"/>
      <c r="G104" s="465"/>
      <c r="H104" s="134"/>
      <c r="I104" s="146"/>
      <c r="J104" s="118" t="s">
        <v>412</v>
      </c>
      <c r="K104" s="118" t="s">
        <v>554</v>
      </c>
      <c r="L104" s="111"/>
      <c r="M104" s="13"/>
      <c r="N104" s="14"/>
      <c r="O104" s="14"/>
      <c r="P104" s="35" t="s">
        <v>20</v>
      </c>
      <c r="Q104" s="51"/>
    </row>
    <row r="105" spans="1:17" ht="47.25" customHeight="1">
      <c r="A105" s="114" t="s">
        <v>437</v>
      </c>
      <c r="B105" s="115" t="s">
        <v>80</v>
      </c>
      <c r="C105" s="382" t="s">
        <v>1015</v>
      </c>
      <c r="D105" s="383"/>
      <c r="E105" s="383"/>
      <c r="F105" s="383"/>
      <c r="G105" s="384"/>
      <c r="H105" s="116" t="str">
        <f>IF(COUNT(D106:D109)=0,"N/A",SUM(D106:D109)/(COUNT(D106:D109)*2))</f>
        <v>N/A</v>
      </c>
      <c r="I105" s="75" t="str">
        <f>IF(H105="N/A","N/A", IF(H105&gt;=80%,"MET",IF(H105&gt;=50%,"PARTIAL MET","Not Met")))</f>
        <v>N/A</v>
      </c>
      <c r="J105" s="430"/>
      <c r="K105" s="431"/>
      <c r="L105" s="431"/>
      <c r="M105" s="431"/>
      <c r="N105" s="431"/>
      <c r="O105" s="431"/>
      <c r="P105" s="431"/>
      <c r="Q105" s="51"/>
    </row>
    <row r="106" spans="1:17" ht="73.5" customHeight="1">
      <c r="A106" s="446" t="s">
        <v>156</v>
      </c>
      <c r="B106" s="136">
        <v>1</v>
      </c>
      <c r="C106" s="225" t="s">
        <v>1016</v>
      </c>
      <c r="D106" s="33" t="s">
        <v>155</v>
      </c>
      <c r="E106" s="463"/>
      <c r="F106" s="464"/>
      <c r="G106" s="465"/>
      <c r="H106" s="450"/>
      <c r="I106" s="453"/>
      <c r="J106" s="118" t="s">
        <v>242</v>
      </c>
      <c r="K106" s="111"/>
      <c r="L106" s="111"/>
      <c r="M106" s="7"/>
      <c r="N106" s="10"/>
      <c r="O106" s="10"/>
      <c r="P106" s="35" t="s">
        <v>20</v>
      </c>
      <c r="Q106" s="51"/>
    </row>
    <row r="107" spans="1:17" ht="51" customHeight="1">
      <c r="A107" s="444"/>
      <c r="B107" s="117">
        <v>2</v>
      </c>
      <c r="C107" s="225" t="s">
        <v>1017</v>
      </c>
      <c r="D107" s="33" t="s">
        <v>155</v>
      </c>
      <c r="E107" s="463"/>
      <c r="F107" s="464"/>
      <c r="G107" s="465"/>
      <c r="H107" s="451"/>
      <c r="I107" s="454"/>
      <c r="J107" s="111"/>
      <c r="K107" s="111"/>
      <c r="L107" s="118" t="s">
        <v>556</v>
      </c>
      <c r="M107" s="7"/>
      <c r="N107" s="10"/>
      <c r="O107" s="10"/>
      <c r="P107" s="35" t="s">
        <v>20</v>
      </c>
      <c r="Q107" s="51"/>
    </row>
    <row r="108" spans="1:17" ht="51" customHeight="1">
      <c r="A108" s="444"/>
      <c r="B108" s="117">
        <v>3</v>
      </c>
      <c r="C108" s="225" t="s">
        <v>1018</v>
      </c>
      <c r="D108" s="33" t="s">
        <v>155</v>
      </c>
      <c r="E108" s="463"/>
      <c r="F108" s="464"/>
      <c r="G108" s="465"/>
      <c r="H108" s="451"/>
      <c r="I108" s="454"/>
      <c r="J108" s="111"/>
      <c r="K108" s="111"/>
      <c r="L108" s="118" t="s">
        <v>557</v>
      </c>
      <c r="M108" s="7"/>
      <c r="N108" s="10"/>
      <c r="O108" s="10"/>
      <c r="P108" s="35" t="s">
        <v>20</v>
      </c>
      <c r="Q108" s="51"/>
    </row>
    <row r="109" spans="1:17" ht="51" customHeight="1">
      <c r="A109" s="444"/>
      <c r="B109" s="117">
        <v>4</v>
      </c>
      <c r="C109" s="225" t="s">
        <v>1019</v>
      </c>
      <c r="D109" s="33" t="s">
        <v>155</v>
      </c>
      <c r="E109" s="463"/>
      <c r="F109" s="464"/>
      <c r="G109" s="465"/>
      <c r="H109" s="452"/>
      <c r="I109" s="455"/>
      <c r="J109" s="118" t="s">
        <v>558</v>
      </c>
      <c r="K109" s="118" t="s">
        <v>249</v>
      </c>
      <c r="L109" s="118" t="s">
        <v>336</v>
      </c>
      <c r="M109" s="7"/>
      <c r="N109" s="10"/>
      <c r="O109" s="10"/>
      <c r="P109" s="35" t="s">
        <v>20</v>
      </c>
      <c r="Q109" s="51"/>
    </row>
    <row r="110" spans="1:17" ht="51" customHeight="1">
      <c r="A110" s="114" t="s">
        <v>438</v>
      </c>
      <c r="B110" s="137" t="s">
        <v>231</v>
      </c>
      <c r="C110" s="382" t="s">
        <v>1020</v>
      </c>
      <c r="D110" s="383"/>
      <c r="E110" s="383"/>
      <c r="F110" s="383"/>
      <c r="G110" s="384"/>
      <c r="H110" s="116" t="str">
        <f>IF(COUNT(D111:D115)=0,"N/A",SUM(D111:D115)/(COUNT(D111:D115)*2))</f>
        <v>N/A</v>
      </c>
      <c r="I110" s="75" t="str">
        <f>IF(H110="N/A","N/A", IF(H110&gt;=80%,"MET",IF(H110&gt;=50%,"PARTIAL MET","Not Met")))</f>
        <v>N/A</v>
      </c>
      <c r="J110" s="430"/>
      <c r="K110" s="431"/>
      <c r="L110" s="431"/>
      <c r="M110" s="431"/>
      <c r="N110" s="431"/>
      <c r="O110" s="431"/>
      <c r="P110" s="443"/>
      <c r="Q110" s="51"/>
    </row>
    <row r="111" spans="1:17" ht="51" customHeight="1">
      <c r="A111" s="135"/>
      <c r="B111" s="136">
        <v>1</v>
      </c>
      <c r="C111" s="225" t="s">
        <v>1021</v>
      </c>
      <c r="D111" s="33" t="s">
        <v>155</v>
      </c>
      <c r="E111" s="463"/>
      <c r="F111" s="464"/>
      <c r="G111" s="465"/>
      <c r="H111" s="134"/>
      <c r="I111" s="146"/>
      <c r="J111" s="118" t="s">
        <v>559</v>
      </c>
      <c r="K111" s="111"/>
      <c r="L111" s="111"/>
      <c r="M111" s="7"/>
      <c r="N111" s="10"/>
      <c r="O111" s="10"/>
      <c r="P111" s="35" t="s">
        <v>20</v>
      </c>
      <c r="Q111" s="51"/>
    </row>
    <row r="112" spans="1:17" ht="51" customHeight="1">
      <c r="A112" s="135"/>
      <c r="B112" s="136">
        <v>2</v>
      </c>
      <c r="C112" s="225" t="s">
        <v>1022</v>
      </c>
      <c r="D112" s="33" t="s">
        <v>155</v>
      </c>
      <c r="E112" s="463"/>
      <c r="F112" s="464"/>
      <c r="G112" s="465"/>
      <c r="H112" s="134"/>
      <c r="I112" s="146"/>
      <c r="J112" s="118" t="s">
        <v>337</v>
      </c>
      <c r="K112" s="111"/>
      <c r="L112" s="111"/>
      <c r="M112" s="7"/>
      <c r="N112" s="10"/>
      <c r="O112" s="10"/>
      <c r="P112" s="35" t="s">
        <v>20</v>
      </c>
      <c r="Q112" s="51"/>
    </row>
    <row r="113" spans="1:17" ht="51" customHeight="1">
      <c r="A113" s="135" t="s">
        <v>156</v>
      </c>
      <c r="B113" s="138">
        <v>3</v>
      </c>
      <c r="C113" s="225" t="s">
        <v>1023</v>
      </c>
      <c r="D113" s="33" t="s">
        <v>155</v>
      </c>
      <c r="E113" s="463"/>
      <c r="F113" s="464"/>
      <c r="G113" s="465"/>
      <c r="H113" s="134"/>
      <c r="I113" s="146"/>
      <c r="J113" s="118" t="s">
        <v>85</v>
      </c>
      <c r="K113" s="111"/>
      <c r="L113" s="111"/>
      <c r="M113" s="7"/>
      <c r="N113" s="10"/>
      <c r="O113" s="10"/>
      <c r="P113" s="35" t="s">
        <v>20</v>
      </c>
      <c r="Q113" s="51"/>
    </row>
    <row r="114" spans="1:17" ht="51" customHeight="1">
      <c r="A114" s="135"/>
      <c r="B114" s="138">
        <v>4</v>
      </c>
      <c r="C114" s="225" t="s">
        <v>1024</v>
      </c>
      <c r="D114" s="33" t="s">
        <v>155</v>
      </c>
      <c r="E114" s="463"/>
      <c r="F114" s="464"/>
      <c r="G114" s="465"/>
      <c r="H114" s="134"/>
      <c r="I114" s="146"/>
      <c r="J114" s="118" t="s">
        <v>85</v>
      </c>
      <c r="K114" s="111"/>
      <c r="L114" s="111"/>
      <c r="M114" s="7"/>
      <c r="N114" s="10"/>
      <c r="O114" s="10"/>
      <c r="P114" s="35" t="s">
        <v>20</v>
      </c>
      <c r="Q114" s="51"/>
    </row>
    <row r="115" spans="1:17" ht="51" customHeight="1">
      <c r="A115" s="135"/>
      <c r="B115" s="138">
        <v>5</v>
      </c>
      <c r="C115" s="225" t="s">
        <v>1025</v>
      </c>
      <c r="D115" s="33" t="s">
        <v>155</v>
      </c>
      <c r="E115" s="463"/>
      <c r="F115" s="464"/>
      <c r="G115" s="465"/>
      <c r="H115" s="134"/>
      <c r="I115" s="146"/>
      <c r="J115" s="118" t="s">
        <v>338</v>
      </c>
      <c r="K115" s="111"/>
      <c r="L115" s="118" t="s">
        <v>339</v>
      </c>
      <c r="M115" s="7"/>
      <c r="N115" s="10"/>
      <c r="O115" s="10"/>
      <c r="P115" s="35" t="s">
        <v>20</v>
      </c>
      <c r="Q115" s="51"/>
    </row>
    <row r="116" spans="1:17" ht="51" customHeight="1">
      <c r="A116" s="114" t="s">
        <v>440</v>
      </c>
      <c r="B116" s="137" t="s">
        <v>232</v>
      </c>
      <c r="C116" s="382" t="s">
        <v>1026</v>
      </c>
      <c r="D116" s="383"/>
      <c r="E116" s="383"/>
      <c r="F116" s="383"/>
      <c r="G116" s="384"/>
      <c r="H116" s="116" t="str">
        <f>IF(COUNT(D117:D120)=0,"N/A",SUM(D117:D120)/(COUNT(D117:D120)*2))</f>
        <v>N/A</v>
      </c>
      <c r="I116" s="75" t="str">
        <f>IF(H116="N/A","N/A", IF(H116&gt;=80%,"MET",IF(H116&gt;=50%,"PARTIAL MET","Not Met")))</f>
        <v>N/A</v>
      </c>
      <c r="J116" s="430"/>
      <c r="K116" s="431"/>
      <c r="L116" s="431"/>
      <c r="M116" s="431"/>
      <c r="N116" s="431"/>
      <c r="O116" s="431"/>
      <c r="P116" s="443"/>
      <c r="Q116" s="51"/>
    </row>
    <row r="117" spans="1:17" ht="51" customHeight="1">
      <c r="A117" s="135"/>
      <c r="B117" s="139">
        <v>1</v>
      </c>
      <c r="C117" s="225" t="s">
        <v>1027</v>
      </c>
      <c r="D117" s="33" t="s">
        <v>155</v>
      </c>
      <c r="E117" s="463"/>
      <c r="F117" s="464"/>
      <c r="G117" s="465"/>
      <c r="H117" s="134"/>
      <c r="I117" s="146"/>
      <c r="J117" s="111"/>
      <c r="K117" s="111"/>
      <c r="L117" s="118" t="s">
        <v>149</v>
      </c>
      <c r="M117" s="7"/>
      <c r="N117" s="10"/>
      <c r="O117" s="10"/>
      <c r="P117" s="35" t="s">
        <v>20</v>
      </c>
      <c r="Q117" s="51"/>
    </row>
    <row r="118" spans="1:17" ht="51" customHeight="1">
      <c r="A118" s="135" t="s">
        <v>156</v>
      </c>
      <c r="B118" s="139">
        <v>2</v>
      </c>
      <c r="C118" s="225" t="s">
        <v>1028</v>
      </c>
      <c r="D118" s="33" t="s">
        <v>155</v>
      </c>
      <c r="E118" s="463"/>
      <c r="F118" s="464"/>
      <c r="G118" s="465"/>
      <c r="H118" s="134"/>
      <c r="I118" s="146"/>
      <c r="J118" s="118" t="s">
        <v>340</v>
      </c>
      <c r="K118" s="111"/>
      <c r="L118" s="118" t="s">
        <v>149</v>
      </c>
      <c r="M118" s="7"/>
      <c r="N118" s="10"/>
      <c r="O118" s="10"/>
      <c r="P118" s="35" t="s">
        <v>20</v>
      </c>
      <c r="Q118" s="51"/>
    </row>
    <row r="119" spans="1:17" ht="51" customHeight="1">
      <c r="A119" s="135"/>
      <c r="B119" s="139">
        <v>3</v>
      </c>
      <c r="C119" s="225" t="s">
        <v>1029</v>
      </c>
      <c r="D119" s="33" t="s">
        <v>155</v>
      </c>
      <c r="E119" s="463"/>
      <c r="F119" s="464"/>
      <c r="G119" s="465"/>
      <c r="H119" s="134"/>
      <c r="I119" s="146"/>
      <c r="J119" s="111"/>
      <c r="K119" s="111"/>
      <c r="L119" s="118" t="s">
        <v>149</v>
      </c>
      <c r="M119" s="7"/>
      <c r="N119" s="10"/>
      <c r="O119" s="10"/>
      <c r="P119" s="35" t="s">
        <v>20</v>
      </c>
      <c r="Q119" s="51"/>
    </row>
    <row r="120" spans="1:17" ht="51" customHeight="1">
      <c r="A120" s="135"/>
      <c r="B120" s="139">
        <v>4</v>
      </c>
      <c r="C120" s="225" t="s">
        <v>1030</v>
      </c>
      <c r="D120" s="33" t="s">
        <v>155</v>
      </c>
      <c r="E120" s="463"/>
      <c r="F120" s="464"/>
      <c r="G120" s="465"/>
      <c r="H120" s="134"/>
      <c r="I120" s="146"/>
      <c r="J120" s="111"/>
      <c r="K120" s="111"/>
      <c r="L120" s="118" t="s">
        <v>149</v>
      </c>
      <c r="M120" s="7"/>
      <c r="N120" s="10"/>
      <c r="O120" s="10"/>
      <c r="P120" s="35" t="s">
        <v>20</v>
      </c>
      <c r="Q120" s="51"/>
    </row>
    <row r="121" spans="1:17" ht="51" customHeight="1">
      <c r="A121" s="114" t="s">
        <v>441</v>
      </c>
      <c r="B121" s="115" t="s">
        <v>233</v>
      </c>
      <c r="C121" s="382" t="s">
        <v>1031</v>
      </c>
      <c r="D121" s="383"/>
      <c r="E121" s="383"/>
      <c r="F121" s="383"/>
      <c r="G121" s="384"/>
      <c r="H121" s="116" t="str">
        <f>IF(COUNT(D122:D124)=0,"N/A",SUM(D122:D124)/(COUNT(D122:D124)*2))</f>
        <v>N/A</v>
      </c>
      <c r="I121" s="75" t="str">
        <f>IF(H121="N/A","N/A", IF(H121&gt;=80%,"MET",IF(H121&gt;=50%,"PARTIAL MET","Not Met")))</f>
        <v>N/A</v>
      </c>
      <c r="J121" s="430"/>
      <c r="K121" s="431"/>
      <c r="L121" s="431"/>
      <c r="M121" s="431"/>
      <c r="N121" s="431"/>
      <c r="O121" s="431"/>
      <c r="P121" s="443"/>
      <c r="Q121" s="51"/>
    </row>
    <row r="122" spans="1:17" ht="44.25" customHeight="1">
      <c r="A122" s="135"/>
      <c r="B122" s="139">
        <v>1</v>
      </c>
      <c r="C122" s="225" t="s">
        <v>1032</v>
      </c>
      <c r="D122" s="33" t="s">
        <v>155</v>
      </c>
      <c r="E122" s="463"/>
      <c r="F122" s="464"/>
      <c r="G122" s="465"/>
      <c r="H122" s="134"/>
      <c r="I122" s="146"/>
      <c r="J122" s="118" t="s">
        <v>341</v>
      </c>
      <c r="K122" s="111"/>
      <c r="L122" s="111"/>
      <c r="M122" s="7"/>
      <c r="N122" s="10"/>
      <c r="O122" s="10"/>
      <c r="P122" s="35" t="s">
        <v>20</v>
      </c>
      <c r="Q122" s="51"/>
    </row>
    <row r="123" spans="1:17" ht="39" customHeight="1">
      <c r="A123" s="135" t="s">
        <v>156</v>
      </c>
      <c r="B123" s="139">
        <v>2</v>
      </c>
      <c r="C123" s="225" t="s">
        <v>1033</v>
      </c>
      <c r="D123" s="33" t="s">
        <v>155</v>
      </c>
      <c r="E123" s="463"/>
      <c r="F123" s="464"/>
      <c r="G123" s="465"/>
      <c r="H123" s="134"/>
      <c r="I123" s="146"/>
      <c r="J123" s="118" t="s">
        <v>342</v>
      </c>
      <c r="K123" s="118" t="s">
        <v>560</v>
      </c>
      <c r="L123" s="111"/>
      <c r="M123" s="10"/>
      <c r="N123" s="10"/>
      <c r="O123" s="10"/>
      <c r="P123" s="35" t="s">
        <v>20</v>
      </c>
      <c r="Q123" s="51"/>
    </row>
    <row r="124" spans="1:17" ht="57" customHeight="1">
      <c r="A124" s="135"/>
      <c r="B124" s="139">
        <v>3</v>
      </c>
      <c r="C124" s="225" t="s">
        <v>1034</v>
      </c>
      <c r="D124" s="33" t="s">
        <v>155</v>
      </c>
      <c r="E124" s="463"/>
      <c r="F124" s="464"/>
      <c r="G124" s="465"/>
      <c r="H124" s="134"/>
      <c r="I124" s="147"/>
      <c r="J124" s="118" t="s">
        <v>561</v>
      </c>
      <c r="K124" s="111"/>
      <c r="L124" s="118" t="s">
        <v>14</v>
      </c>
      <c r="M124" s="8"/>
      <c r="N124" s="8"/>
      <c r="O124" s="8"/>
      <c r="P124" s="35" t="s">
        <v>20</v>
      </c>
      <c r="Q124" s="51"/>
    </row>
    <row r="125" spans="1:17" ht="61.5" customHeight="1">
      <c r="A125" s="114" t="s">
        <v>442</v>
      </c>
      <c r="B125" s="115" t="s">
        <v>81</v>
      </c>
      <c r="C125" s="382" t="s">
        <v>1035</v>
      </c>
      <c r="D125" s="383"/>
      <c r="E125" s="383"/>
      <c r="F125" s="383"/>
      <c r="G125" s="384"/>
      <c r="H125" s="116" t="str">
        <f>IF(COUNT(D126:D131)=0,"N/A",SUM(D126:D131)/(COUNT(D126:D131)*2))</f>
        <v>N/A</v>
      </c>
      <c r="I125" s="75" t="str">
        <f>IF(H125="N/A","N/A", IF(H125&gt;=80%,"MET",IF(H125&gt;=50%,"PARTIAL MET","Not Met")))</f>
        <v>N/A</v>
      </c>
      <c r="J125" s="430"/>
      <c r="K125" s="431"/>
      <c r="L125" s="431"/>
      <c r="M125" s="431"/>
      <c r="N125" s="431"/>
      <c r="O125" s="431"/>
      <c r="P125" s="431"/>
      <c r="Q125" s="51"/>
    </row>
    <row r="126" spans="1:17" ht="38.85" customHeight="1">
      <c r="A126" s="444" t="s">
        <v>156</v>
      </c>
      <c r="B126" s="117">
        <v>1</v>
      </c>
      <c r="C126" s="225" t="s">
        <v>1036</v>
      </c>
      <c r="D126" s="33" t="s">
        <v>155</v>
      </c>
      <c r="E126" s="524"/>
      <c r="F126" s="525"/>
      <c r="G126" s="526"/>
      <c r="H126" s="451"/>
      <c r="I126" s="453"/>
      <c r="J126" s="118" t="s">
        <v>343</v>
      </c>
      <c r="K126" s="111"/>
      <c r="L126" s="111"/>
      <c r="M126" s="13"/>
      <c r="N126" s="10"/>
      <c r="O126" s="10"/>
      <c r="P126" s="35" t="s">
        <v>20</v>
      </c>
      <c r="Q126" s="51"/>
    </row>
    <row r="127" spans="1:17" ht="36.75" customHeight="1">
      <c r="A127" s="444"/>
      <c r="B127" s="117">
        <v>2</v>
      </c>
      <c r="C127" s="225" t="s">
        <v>1037</v>
      </c>
      <c r="D127" s="33" t="s">
        <v>155</v>
      </c>
      <c r="E127" s="463"/>
      <c r="F127" s="464"/>
      <c r="G127" s="465"/>
      <c r="H127" s="451"/>
      <c r="I127" s="454"/>
      <c r="J127" s="118" t="s">
        <v>26</v>
      </c>
      <c r="K127" s="118" t="s">
        <v>563</v>
      </c>
      <c r="L127" s="111"/>
      <c r="M127" s="13"/>
      <c r="N127" s="10"/>
      <c r="O127" s="10"/>
      <c r="P127" s="35" t="s">
        <v>20</v>
      </c>
      <c r="Q127" s="51"/>
    </row>
    <row r="128" spans="1:17" ht="50.25" customHeight="1">
      <c r="A128" s="444"/>
      <c r="B128" s="117">
        <v>3</v>
      </c>
      <c r="C128" s="225" t="s">
        <v>1038</v>
      </c>
      <c r="D128" s="33" t="s">
        <v>155</v>
      </c>
      <c r="E128" s="463"/>
      <c r="F128" s="464"/>
      <c r="G128" s="465"/>
      <c r="H128" s="451"/>
      <c r="I128" s="454"/>
      <c r="J128" s="111"/>
      <c r="K128" s="111"/>
      <c r="L128" s="118" t="s">
        <v>82</v>
      </c>
      <c r="M128" s="13"/>
      <c r="N128" s="15"/>
      <c r="O128" s="15"/>
      <c r="P128" s="35" t="s">
        <v>20</v>
      </c>
      <c r="Q128" s="51"/>
    </row>
    <row r="129" spans="1:17" ht="50.25" customHeight="1">
      <c r="A129" s="444"/>
      <c r="B129" s="117">
        <v>4</v>
      </c>
      <c r="C129" s="225" t="s">
        <v>1039</v>
      </c>
      <c r="D129" s="33" t="s">
        <v>155</v>
      </c>
      <c r="E129" s="463"/>
      <c r="F129" s="464"/>
      <c r="G129" s="465"/>
      <c r="H129" s="451"/>
      <c r="I129" s="454"/>
      <c r="J129" s="118" t="s">
        <v>344</v>
      </c>
      <c r="K129" s="111"/>
      <c r="L129" s="118" t="s">
        <v>149</v>
      </c>
      <c r="M129" s="13"/>
      <c r="N129" s="15"/>
      <c r="O129" s="15"/>
      <c r="P129" s="35" t="s">
        <v>20</v>
      </c>
      <c r="Q129" s="51"/>
    </row>
    <row r="130" spans="1:17" ht="101.25">
      <c r="A130" s="444"/>
      <c r="B130" s="117">
        <v>5</v>
      </c>
      <c r="C130" s="225" t="s">
        <v>1040</v>
      </c>
      <c r="D130" s="33" t="s">
        <v>155</v>
      </c>
      <c r="E130" s="463"/>
      <c r="F130" s="464"/>
      <c r="G130" s="465"/>
      <c r="H130" s="451"/>
      <c r="I130" s="454"/>
      <c r="J130" s="111"/>
      <c r="K130" s="111"/>
      <c r="L130" s="118" t="s">
        <v>345</v>
      </c>
      <c r="M130" s="13"/>
      <c r="N130" s="10"/>
      <c r="O130" s="10"/>
      <c r="P130" s="35" t="s">
        <v>20</v>
      </c>
      <c r="Q130" s="51"/>
    </row>
    <row r="131" spans="1:17" ht="72.75" customHeight="1">
      <c r="A131" s="444"/>
      <c r="B131" s="138">
        <v>6</v>
      </c>
      <c r="C131" s="225" t="s">
        <v>1041</v>
      </c>
      <c r="D131" s="33" t="s">
        <v>155</v>
      </c>
      <c r="E131" s="463"/>
      <c r="F131" s="464"/>
      <c r="G131" s="465"/>
      <c r="H131" s="451"/>
      <c r="I131" s="455"/>
      <c r="J131" s="111"/>
      <c r="K131" s="111"/>
      <c r="L131" s="118" t="s">
        <v>562</v>
      </c>
      <c r="M131" s="13"/>
      <c r="N131" s="10"/>
      <c r="O131" s="10"/>
      <c r="P131" s="35" t="s">
        <v>20</v>
      </c>
      <c r="Q131" s="51"/>
    </row>
    <row r="132" spans="1:17" ht="59.25" customHeight="1">
      <c r="A132" s="114" t="s">
        <v>443</v>
      </c>
      <c r="B132" s="115" t="s">
        <v>83</v>
      </c>
      <c r="C132" s="382" t="s">
        <v>1042</v>
      </c>
      <c r="D132" s="383"/>
      <c r="E132" s="383"/>
      <c r="F132" s="383"/>
      <c r="G132" s="384"/>
      <c r="H132" s="116" t="str">
        <f>IF(COUNT(D133:D138)=0,"N/A",SUM(D133:D138)/(COUNT(D133:D138)*2))</f>
        <v>N/A</v>
      </c>
      <c r="I132" s="75" t="str">
        <f>IF(H132="N/A","N/A", IF(H132&gt;=80%,"MET",IF(H132&gt;=50%,"PARTIAL MET","Not Met")))</f>
        <v>N/A</v>
      </c>
      <c r="J132" s="430"/>
      <c r="K132" s="431"/>
      <c r="L132" s="431"/>
      <c r="M132" s="431"/>
      <c r="N132" s="431"/>
      <c r="O132" s="431"/>
      <c r="P132" s="431"/>
      <c r="Q132" s="51"/>
    </row>
    <row r="133" spans="1:17" ht="61.5" customHeight="1">
      <c r="A133" s="444" t="s">
        <v>156</v>
      </c>
      <c r="B133" s="117">
        <v>1</v>
      </c>
      <c r="C133" s="225" t="s">
        <v>1043</v>
      </c>
      <c r="D133" s="33" t="s">
        <v>155</v>
      </c>
      <c r="E133" s="463"/>
      <c r="F133" s="464"/>
      <c r="G133" s="465"/>
      <c r="H133" s="451"/>
      <c r="I133" s="146"/>
      <c r="J133" s="118" t="s">
        <v>242</v>
      </c>
      <c r="K133" s="111"/>
      <c r="L133" s="111"/>
      <c r="M133" s="15"/>
      <c r="N133" s="15"/>
      <c r="O133" s="15"/>
      <c r="P133" s="35" t="s">
        <v>20</v>
      </c>
      <c r="Q133" s="51"/>
    </row>
    <row r="134" spans="1:17" ht="51" customHeight="1">
      <c r="A134" s="444"/>
      <c r="B134" s="117">
        <v>2</v>
      </c>
      <c r="C134" s="225" t="s">
        <v>1044</v>
      </c>
      <c r="D134" s="33" t="s">
        <v>155</v>
      </c>
      <c r="E134" s="463"/>
      <c r="F134" s="464"/>
      <c r="G134" s="465"/>
      <c r="H134" s="451"/>
      <c r="I134" s="146"/>
      <c r="J134" s="118" t="s">
        <v>346</v>
      </c>
      <c r="K134" s="118" t="s">
        <v>564</v>
      </c>
      <c r="L134" s="111"/>
      <c r="M134" s="6"/>
      <c r="N134" s="10"/>
      <c r="O134" s="10"/>
      <c r="P134" s="35" t="s">
        <v>20</v>
      </c>
      <c r="Q134" s="51"/>
    </row>
    <row r="135" spans="1:17" ht="68.25" customHeight="1">
      <c r="A135" s="444"/>
      <c r="B135" s="117">
        <v>3</v>
      </c>
      <c r="C135" s="225" t="s">
        <v>1045</v>
      </c>
      <c r="D135" s="33" t="s">
        <v>155</v>
      </c>
      <c r="E135" s="244"/>
      <c r="F135" s="245"/>
      <c r="G135" s="246"/>
      <c r="H135" s="451"/>
      <c r="I135" s="146"/>
      <c r="J135" s="111"/>
      <c r="K135" s="111"/>
      <c r="L135" s="118" t="s">
        <v>347</v>
      </c>
      <c r="M135" s="6"/>
      <c r="N135" s="10"/>
      <c r="O135" s="10"/>
      <c r="P135" s="35" t="s">
        <v>20</v>
      </c>
      <c r="Q135" s="51"/>
    </row>
    <row r="136" spans="1:17" ht="51" customHeight="1">
      <c r="A136" s="444"/>
      <c r="B136" s="117">
        <v>4</v>
      </c>
      <c r="C136" s="225" t="s">
        <v>1046</v>
      </c>
      <c r="D136" s="33" t="s">
        <v>155</v>
      </c>
      <c r="E136" s="244"/>
      <c r="F136" s="245"/>
      <c r="G136" s="246"/>
      <c r="H136" s="451"/>
      <c r="I136" s="146"/>
      <c r="J136" s="118" t="s">
        <v>348</v>
      </c>
      <c r="K136" s="111"/>
      <c r="L136" s="118" t="s">
        <v>149</v>
      </c>
      <c r="M136" s="6"/>
      <c r="N136" s="10"/>
      <c r="O136" s="10"/>
      <c r="P136" s="35" t="s">
        <v>20</v>
      </c>
      <c r="Q136" s="51"/>
    </row>
    <row r="137" spans="1:17" ht="87.75" customHeight="1">
      <c r="A137" s="444"/>
      <c r="B137" s="139">
        <v>5</v>
      </c>
      <c r="C137" s="225" t="s">
        <v>1047</v>
      </c>
      <c r="D137" s="33" t="s">
        <v>155</v>
      </c>
      <c r="E137" s="463"/>
      <c r="F137" s="464"/>
      <c r="G137" s="465"/>
      <c r="H137" s="451"/>
      <c r="I137" s="146"/>
      <c r="J137" s="111"/>
      <c r="K137" s="111"/>
      <c r="L137" s="118" t="s">
        <v>349</v>
      </c>
      <c r="M137" s="6"/>
      <c r="N137" s="10"/>
      <c r="O137" s="10"/>
      <c r="P137" s="35" t="s">
        <v>20</v>
      </c>
      <c r="Q137" s="51"/>
    </row>
    <row r="138" spans="1:17" ht="40.5">
      <c r="A138" s="444"/>
      <c r="B138" s="139">
        <v>6</v>
      </c>
      <c r="C138" s="225" t="s">
        <v>1048</v>
      </c>
      <c r="D138" s="33" t="s">
        <v>155</v>
      </c>
      <c r="E138" s="463"/>
      <c r="F138" s="464"/>
      <c r="G138" s="465"/>
      <c r="H138" s="451"/>
      <c r="I138" s="146"/>
      <c r="J138" s="111"/>
      <c r="K138" s="111"/>
      <c r="L138" s="118" t="s">
        <v>350</v>
      </c>
      <c r="M138" s="7"/>
      <c r="N138" s="7"/>
      <c r="O138" s="7"/>
      <c r="P138" s="35" t="s">
        <v>20</v>
      </c>
      <c r="Q138" s="51"/>
    </row>
    <row r="139" spans="1:17" ht="41.25" customHeight="1">
      <c r="A139" s="114" t="s">
        <v>444</v>
      </c>
      <c r="B139" s="115" t="s">
        <v>234</v>
      </c>
      <c r="C139" s="382" t="s">
        <v>1049</v>
      </c>
      <c r="D139" s="383"/>
      <c r="E139" s="383"/>
      <c r="F139" s="383"/>
      <c r="G139" s="384"/>
      <c r="H139" s="116" t="str">
        <f>IF(COUNT(D140:D144)=0,"N/A",SUM(D140:D144)/(COUNT(D140:D144)*2))</f>
        <v>N/A</v>
      </c>
      <c r="I139" s="75" t="str">
        <f>IF(H139="N/A","N/A", IF(H139&gt;=80%,"MET",IF(H139&gt;=50%,"PARTIAL MET","Not Met")))</f>
        <v>N/A</v>
      </c>
      <c r="J139" s="430"/>
      <c r="K139" s="431"/>
      <c r="L139" s="431"/>
      <c r="M139" s="431"/>
      <c r="N139" s="431"/>
      <c r="O139" s="431"/>
      <c r="P139" s="431"/>
      <c r="Q139" s="51"/>
    </row>
    <row r="140" spans="1:17" ht="60.75" customHeight="1">
      <c r="A140" s="446" t="s">
        <v>156</v>
      </c>
      <c r="B140" s="117">
        <v>1</v>
      </c>
      <c r="C140" s="225" t="s">
        <v>1050</v>
      </c>
      <c r="D140" s="33" t="s">
        <v>155</v>
      </c>
      <c r="E140" s="447"/>
      <c r="F140" s="448"/>
      <c r="G140" s="449"/>
      <c r="H140" s="502"/>
      <c r="I140" s="81"/>
      <c r="J140" s="118" t="s">
        <v>242</v>
      </c>
      <c r="K140" s="111"/>
      <c r="L140" s="111"/>
      <c r="M140" s="7"/>
      <c r="N140" s="10"/>
      <c r="O140" s="10"/>
      <c r="P140" s="35" t="s">
        <v>20</v>
      </c>
      <c r="Q140" s="51"/>
    </row>
    <row r="141" spans="1:17" ht="42.6" customHeight="1">
      <c r="A141" s="444"/>
      <c r="B141" s="117">
        <v>2</v>
      </c>
      <c r="C141" s="225" t="s">
        <v>1051</v>
      </c>
      <c r="D141" s="33" t="s">
        <v>155</v>
      </c>
      <c r="E141" s="447"/>
      <c r="F141" s="448"/>
      <c r="G141" s="449"/>
      <c r="H141" s="502"/>
      <c r="I141" s="81"/>
      <c r="J141" s="111"/>
      <c r="K141" s="111"/>
      <c r="L141" s="118" t="s">
        <v>351</v>
      </c>
      <c r="M141" s="7"/>
      <c r="N141" s="10"/>
      <c r="O141" s="10"/>
      <c r="P141" s="35" t="s">
        <v>20</v>
      </c>
      <c r="Q141" s="51"/>
    </row>
    <row r="142" spans="1:17" ht="56.85" customHeight="1">
      <c r="A142" s="444"/>
      <c r="B142" s="117">
        <v>3</v>
      </c>
      <c r="C142" s="225" t="s">
        <v>1052</v>
      </c>
      <c r="D142" s="33" t="s">
        <v>155</v>
      </c>
      <c r="E142" s="447"/>
      <c r="F142" s="448"/>
      <c r="G142" s="449"/>
      <c r="H142" s="502"/>
      <c r="I142" s="81"/>
      <c r="J142" s="111"/>
      <c r="K142" s="118" t="s">
        <v>565</v>
      </c>
      <c r="L142" s="118" t="s">
        <v>14</v>
      </c>
      <c r="M142" s="10"/>
      <c r="N142" s="10"/>
      <c r="O142" s="10"/>
      <c r="P142" s="35" t="s">
        <v>20</v>
      </c>
      <c r="Q142" s="51"/>
    </row>
    <row r="143" spans="1:17" ht="49.5" customHeight="1">
      <c r="A143" s="444"/>
      <c r="B143" s="117">
        <v>4</v>
      </c>
      <c r="C143" s="225" t="s">
        <v>1053</v>
      </c>
      <c r="D143" s="33" t="s">
        <v>155</v>
      </c>
      <c r="E143" s="447"/>
      <c r="F143" s="448"/>
      <c r="G143" s="449"/>
      <c r="H143" s="502"/>
      <c r="I143" s="81"/>
      <c r="J143" s="118" t="s">
        <v>566</v>
      </c>
      <c r="K143" s="111"/>
      <c r="L143" s="118" t="s">
        <v>14</v>
      </c>
      <c r="M143" s="8"/>
      <c r="N143" s="8"/>
      <c r="O143" s="8"/>
      <c r="P143" s="35" t="s">
        <v>20</v>
      </c>
      <c r="Q143" s="51"/>
    </row>
    <row r="144" spans="1:17" ht="38.85" customHeight="1">
      <c r="A144" s="445"/>
      <c r="B144" s="117">
        <v>5</v>
      </c>
      <c r="C144" s="225" t="s">
        <v>1054</v>
      </c>
      <c r="D144" s="33" t="s">
        <v>155</v>
      </c>
      <c r="E144" s="447"/>
      <c r="F144" s="448"/>
      <c r="G144" s="449"/>
      <c r="H144" s="502"/>
      <c r="I144" s="81"/>
      <c r="J144" s="111"/>
      <c r="K144" s="111"/>
      <c r="L144" s="118" t="s">
        <v>14</v>
      </c>
      <c r="M144" s="7"/>
      <c r="N144" s="10"/>
      <c r="O144" s="10"/>
      <c r="P144" s="35" t="s">
        <v>20</v>
      </c>
      <c r="Q144" s="51"/>
    </row>
    <row r="145" spans="1:17" ht="48.75" customHeight="1">
      <c r="A145" s="114" t="s">
        <v>445</v>
      </c>
      <c r="B145" s="115" t="s">
        <v>84</v>
      </c>
      <c r="C145" s="382" t="s">
        <v>1055</v>
      </c>
      <c r="D145" s="383"/>
      <c r="E145" s="383"/>
      <c r="F145" s="383"/>
      <c r="G145" s="384"/>
      <c r="H145" s="116" t="str">
        <f>IF(COUNT(D146:D151)=0,"N/A",SUM(D146:D151)/(COUNT(D146:D151)*2))</f>
        <v>N/A</v>
      </c>
      <c r="I145" s="75" t="str">
        <f>IF(H145="N/A","N/A", IF(H145&gt;=80%,"MET",IF(H145&gt;=50%,"PARTIAL MET","Not Met")))</f>
        <v>N/A</v>
      </c>
      <c r="J145" s="430"/>
      <c r="K145" s="431"/>
      <c r="L145" s="431"/>
      <c r="M145" s="431"/>
      <c r="N145" s="431"/>
      <c r="O145" s="431"/>
      <c r="P145" s="431"/>
      <c r="Q145" s="51"/>
    </row>
    <row r="146" spans="1:17" ht="53.25" customHeight="1">
      <c r="A146" s="483" t="s">
        <v>156</v>
      </c>
      <c r="B146" s="117">
        <v>1</v>
      </c>
      <c r="C146" s="225" t="s">
        <v>1056</v>
      </c>
      <c r="D146" s="33" t="s">
        <v>155</v>
      </c>
      <c r="E146" s="447"/>
      <c r="F146" s="448"/>
      <c r="G146" s="449"/>
      <c r="H146" s="450"/>
      <c r="I146" s="453"/>
      <c r="J146" s="118" t="s">
        <v>367</v>
      </c>
      <c r="K146" s="111"/>
      <c r="L146" s="111"/>
      <c r="M146" s="10"/>
      <c r="N146" s="10"/>
      <c r="O146" s="10"/>
      <c r="P146" s="35" t="s">
        <v>20</v>
      </c>
      <c r="Q146" s="51"/>
    </row>
    <row r="147" spans="1:17" ht="42" customHeight="1">
      <c r="A147" s="484"/>
      <c r="B147" s="117">
        <v>2</v>
      </c>
      <c r="C147" s="225" t="s">
        <v>1057</v>
      </c>
      <c r="D147" s="33" t="s">
        <v>155</v>
      </c>
      <c r="E147" s="447"/>
      <c r="F147" s="448"/>
      <c r="G147" s="449"/>
      <c r="H147" s="451"/>
      <c r="I147" s="454"/>
      <c r="J147" s="118" t="s">
        <v>567</v>
      </c>
      <c r="K147" s="111"/>
      <c r="L147" s="111"/>
      <c r="M147" s="7"/>
      <c r="N147" s="10"/>
      <c r="O147" s="10"/>
      <c r="P147" s="35" t="s">
        <v>20</v>
      </c>
      <c r="Q147" s="51"/>
    </row>
    <row r="148" spans="1:17" ht="57.75" customHeight="1">
      <c r="A148" s="484"/>
      <c r="B148" s="117">
        <v>3</v>
      </c>
      <c r="C148" s="225" t="s">
        <v>1058</v>
      </c>
      <c r="D148" s="33" t="s">
        <v>155</v>
      </c>
      <c r="E148" s="447"/>
      <c r="F148" s="448"/>
      <c r="G148" s="449"/>
      <c r="H148" s="451"/>
      <c r="I148" s="454"/>
      <c r="J148" s="118" t="s">
        <v>368</v>
      </c>
      <c r="K148" s="111"/>
      <c r="L148" s="111"/>
      <c r="M148" s="8"/>
      <c r="N148" s="8"/>
      <c r="O148" s="8"/>
      <c r="P148" s="35" t="s">
        <v>20</v>
      </c>
      <c r="Q148" s="51"/>
    </row>
    <row r="149" spans="1:17" ht="53.25" customHeight="1">
      <c r="A149" s="484"/>
      <c r="B149" s="117">
        <v>4</v>
      </c>
      <c r="C149" s="225" t="s">
        <v>1059</v>
      </c>
      <c r="D149" s="33" t="s">
        <v>155</v>
      </c>
      <c r="E149" s="447"/>
      <c r="F149" s="448"/>
      <c r="G149" s="449"/>
      <c r="H149" s="451"/>
      <c r="I149" s="454"/>
      <c r="J149" s="118" t="s">
        <v>568</v>
      </c>
      <c r="K149" s="111"/>
      <c r="L149" s="111"/>
      <c r="M149" s="8"/>
      <c r="N149" s="8"/>
      <c r="O149" s="8"/>
      <c r="P149" s="35" t="s">
        <v>20</v>
      </c>
      <c r="Q149" s="51"/>
    </row>
    <row r="150" spans="1:17" ht="74.25" customHeight="1">
      <c r="A150" s="484"/>
      <c r="B150" s="117">
        <v>5</v>
      </c>
      <c r="C150" s="225" t="s">
        <v>1060</v>
      </c>
      <c r="D150" s="33" t="s">
        <v>155</v>
      </c>
      <c r="E150" s="447"/>
      <c r="F150" s="448"/>
      <c r="G150" s="449"/>
      <c r="H150" s="451"/>
      <c r="I150" s="454"/>
      <c r="J150" s="118" t="s">
        <v>369</v>
      </c>
      <c r="K150" s="111"/>
      <c r="L150" s="111"/>
      <c r="M150" s="7"/>
      <c r="N150" s="10"/>
      <c r="O150" s="10"/>
      <c r="P150" s="35" t="s">
        <v>20</v>
      </c>
      <c r="Q150" s="51"/>
    </row>
    <row r="151" spans="1:17" ht="74.25" customHeight="1">
      <c r="A151" s="485"/>
      <c r="B151" s="117">
        <v>6</v>
      </c>
      <c r="C151" s="225" t="s">
        <v>1061</v>
      </c>
      <c r="D151" s="33" t="s">
        <v>155</v>
      </c>
      <c r="E151" s="247"/>
      <c r="F151" s="247"/>
      <c r="G151" s="248"/>
      <c r="H151" s="452"/>
      <c r="I151" s="455"/>
      <c r="J151" s="118" t="s">
        <v>370</v>
      </c>
      <c r="K151" s="111"/>
      <c r="L151" s="111"/>
      <c r="M151" s="7"/>
      <c r="N151" s="10"/>
      <c r="O151" s="10"/>
      <c r="P151" s="35" t="s">
        <v>20</v>
      </c>
      <c r="Q151" s="51"/>
    </row>
    <row r="152" spans="1:17" ht="57.75" customHeight="1">
      <c r="A152" s="114" t="s">
        <v>446</v>
      </c>
      <c r="B152" s="115" t="s">
        <v>86</v>
      </c>
      <c r="C152" s="382" t="s">
        <v>1062</v>
      </c>
      <c r="D152" s="383"/>
      <c r="E152" s="383"/>
      <c r="F152" s="383"/>
      <c r="G152" s="384"/>
      <c r="H152" s="116" t="str">
        <f>IF(COUNT(D153:D155)=0,"N/A",SUM(D153:D155)/(COUNT(D153:D155)*2))</f>
        <v>N/A</v>
      </c>
      <c r="I152" s="75" t="str">
        <f>IF(H152="N/A","N/A", IF(H152&gt;=80%,"MET",IF(H152&gt;=50%,"PARTIAL MET","Not Met")))</f>
        <v>N/A</v>
      </c>
      <c r="J152" s="430"/>
      <c r="K152" s="431"/>
      <c r="L152" s="431"/>
      <c r="M152" s="431"/>
      <c r="N152" s="431"/>
      <c r="O152" s="431"/>
      <c r="P152" s="431"/>
      <c r="Q152" s="51"/>
    </row>
    <row r="153" spans="1:17" ht="44.25" customHeight="1">
      <c r="A153" s="446" t="s">
        <v>156</v>
      </c>
      <c r="B153" s="117">
        <v>1</v>
      </c>
      <c r="C153" s="225" t="s">
        <v>1063</v>
      </c>
      <c r="D153" s="33" t="s">
        <v>155</v>
      </c>
      <c r="E153" s="447"/>
      <c r="F153" s="448"/>
      <c r="G153" s="449"/>
      <c r="H153" s="451"/>
      <c r="I153" s="453"/>
      <c r="J153" s="118" t="s">
        <v>365</v>
      </c>
      <c r="K153" s="111"/>
      <c r="L153" s="111"/>
      <c r="M153" s="6"/>
      <c r="N153" s="10"/>
      <c r="O153" s="10"/>
      <c r="P153" s="35" t="s">
        <v>20</v>
      </c>
      <c r="Q153" s="51"/>
    </row>
    <row r="154" spans="1:17" ht="49.5" customHeight="1">
      <c r="A154" s="444"/>
      <c r="B154" s="117">
        <v>2</v>
      </c>
      <c r="C154" s="225" t="s">
        <v>1064</v>
      </c>
      <c r="D154" s="33" t="s">
        <v>155</v>
      </c>
      <c r="E154" s="447"/>
      <c r="F154" s="448"/>
      <c r="G154" s="449"/>
      <c r="H154" s="451"/>
      <c r="I154" s="454"/>
      <c r="J154" s="118" t="s">
        <v>569</v>
      </c>
      <c r="K154" s="111"/>
      <c r="L154" s="111"/>
      <c r="M154" s="6"/>
      <c r="N154" s="10"/>
      <c r="O154" s="10"/>
      <c r="P154" s="35" t="s">
        <v>20</v>
      </c>
      <c r="Q154" s="51"/>
    </row>
    <row r="155" spans="1:17" ht="40.5" customHeight="1">
      <c r="A155" s="444"/>
      <c r="B155" s="117">
        <v>3</v>
      </c>
      <c r="C155" s="225" t="s">
        <v>1065</v>
      </c>
      <c r="D155" s="33" t="s">
        <v>155</v>
      </c>
      <c r="E155" s="447"/>
      <c r="F155" s="448"/>
      <c r="G155" s="449"/>
      <c r="H155" s="451"/>
      <c r="I155" s="454"/>
      <c r="J155" s="111"/>
      <c r="K155" s="111"/>
      <c r="L155" s="118" t="s">
        <v>366</v>
      </c>
      <c r="M155" s="15"/>
      <c r="N155" s="15"/>
      <c r="O155" s="15"/>
      <c r="P155" s="35" t="s">
        <v>20</v>
      </c>
      <c r="Q155" s="51"/>
    </row>
    <row r="156" spans="1:17" ht="52.5" customHeight="1">
      <c r="A156" s="114" t="s">
        <v>447</v>
      </c>
      <c r="B156" s="115" t="s">
        <v>235</v>
      </c>
      <c r="C156" s="238" t="s">
        <v>1066</v>
      </c>
      <c r="D156" s="241"/>
      <c r="E156" s="249"/>
      <c r="F156" s="249"/>
      <c r="G156" s="250"/>
      <c r="H156" s="116" t="str">
        <f>IF(COUNT(D157:D161)=0,"N/A",SUM(D157:D161)/(COUNT(D157:D161)*2))</f>
        <v>N/A</v>
      </c>
      <c r="I156" s="75" t="str">
        <f>IF(H156="N/A","N/A", IF(H156&gt;=80%,"MET",IF(H156&gt;=50%,"PARTIAL MET","Not Met")))</f>
        <v>N/A</v>
      </c>
      <c r="J156" s="430"/>
      <c r="K156" s="431"/>
      <c r="L156" s="431"/>
      <c r="M156" s="431"/>
      <c r="N156" s="431"/>
      <c r="O156" s="431"/>
      <c r="P156" s="431"/>
      <c r="Q156" s="51"/>
    </row>
    <row r="157" spans="1:17" ht="48.75" customHeight="1">
      <c r="A157" s="446" t="s">
        <v>156</v>
      </c>
      <c r="B157" s="117">
        <v>1</v>
      </c>
      <c r="C157" s="225" t="s">
        <v>1067</v>
      </c>
      <c r="D157" s="33" t="s">
        <v>155</v>
      </c>
      <c r="E157" s="447"/>
      <c r="F157" s="448"/>
      <c r="G157" s="449"/>
      <c r="H157" s="451"/>
      <c r="I157" s="453"/>
      <c r="J157" s="118" t="s">
        <v>360</v>
      </c>
      <c r="K157" s="111"/>
      <c r="L157" s="111"/>
      <c r="M157" s="9"/>
      <c r="N157" s="9"/>
      <c r="O157" s="9"/>
      <c r="P157" s="35" t="s">
        <v>20</v>
      </c>
      <c r="Q157" s="51"/>
    </row>
    <row r="158" spans="1:17" ht="45.6" customHeight="1">
      <c r="A158" s="444"/>
      <c r="B158" s="117">
        <v>2</v>
      </c>
      <c r="C158" s="225" t="s">
        <v>1068</v>
      </c>
      <c r="D158" s="33" t="s">
        <v>155</v>
      </c>
      <c r="E158" s="447"/>
      <c r="F158" s="448"/>
      <c r="G158" s="449"/>
      <c r="H158" s="451"/>
      <c r="I158" s="454"/>
      <c r="J158" s="118" t="s">
        <v>361</v>
      </c>
      <c r="K158" s="111"/>
      <c r="L158" s="111"/>
      <c r="M158" s="13"/>
      <c r="N158" s="14"/>
      <c r="O158" s="14"/>
      <c r="P158" s="35" t="s">
        <v>20</v>
      </c>
      <c r="Q158" s="51"/>
    </row>
    <row r="159" spans="1:17" ht="43.5" customHeight="1">
      <c r="A159" s="444"/>
      <c r="B159" s="117">
        <v>3</v>
      </c>
      <c r="C159" s="225" t="s">
        <v>1069</v>
      </c>
      <c r="D159" s="33" t="s">
        <v>155</v>
      </c>
      <c r="E159" s="447"/>
      <c r="F159" s="448"/>
      <c r="G159" s="449"/>
      <c r="H159" s="451"/>
      <c r="I159" s="454"/>
      <c r="J159" s="118" t="s">
        <v>362</v>
      </c>
      <c r="K159" s="111"/>
      <c r="L159" s="111"/>
      <c r="M159" s="13"/>
      <c r="N159" s="14"/>
      <c r="O159" s="14"/>
      <c r="P159" s="35" t="s">
        <v>20</v>
      </c>
      <c r="Q159" s="51"/>
    </row>
    <row r="160" spans="1:17" ht="60.6" customHeight="1">
      <c r="A160" s="444"/>
      <c r="B160" s="117">
        <v>4</v>
      </c>
      <c r="C160" s="225" t="s">
        <v>1070</v>
      </c>
      <c r="D160" s="33" t="s">
        <v>155</v>
      </c>
      <c r="E160" s="447"/>
      <c r="F160" s="448"/>
      <c r="G160" s="449"/>
      <c r="H160" s="451"/>
      <c r="I160" s="454"/>
      <c r="J160" s="118" t="s">
        <v>363</v>
      </c>
      <c r="K160" s="118" t="s">
        <v>249</v>
      </c>
      <c r="L160" s="111"/>
      <c r="M160" s="16"/>
      <c r="N160" s="16"/>
      <c r="O160" s="16"/>
      <c r="P160" s="35" t="s">
        <v>20</v>
      </c>
      <c r="Q160" s="51"/>
    </row>
    <row r="161" spans="1:17" ht="54.75" customHeight="1">
      <c r="A161" s="445"/>
      <c r="B161" s="117">
        <v>5</v>
      </c>
      <c r="C161" s="225" t="s">
        <v>1071</v>
      </c>
      <c r="D161" s="33" t="s">
        <v>155</v>
      </c>
      <c r="E161" s="447"/>
      <c r="F161" s="448"/>
      <c r="G161" s="449"/>
      <c r="H161" s="451"/>
      <c r="I161" s="455"/>
      <c r="J161" s="118" t="s">
        <v>364</v>
      </c>
      <c r="K161" s="111"/>
      <c r="L161" s="111"/>
      <c r="M161" s="13"/>
      <c r="N161" s="14"/>
      <c r="O161" s="14"/>
      <c r="P161" s="35" t="s">
        <v>20</v>
      </c>
      <c r="Q161" s="51"/>
    </row>
    <row r="162" spans="1:17" ht="45.75" customHeight="1">
      <c r="A162" s="114" t="s">
        <v>448</v>
      </c>
      <c r="B162" s="115" t="s">
        <v>236</v>
      </c>
      <c r="C162" s="238" t="s">
        <v>1072</v>
      </c>
      <c r="D162" s="241"/>
      <c r="E162" s="249"/>
      <c r="F162" s="249"/>
      <c r="G162" s="250"/>
      <c r="H162" s="116" t="str">
        <f>IF(COUNT(D163:D167)=0,"N/A",SUM(D163:D167)/(COUNT(D163:D167)*2))</f>
        <v>N/A</v>
      </c>
      <c r="I162" s="75" t="str">
        <f>IF(H162="N/A","N/A", IF(H162&gt;=80%,"MET",IF(H162&gt;=50%,"PARTIAL MET","Not Met")))</f>
        <v>N/A</v>
      </c>
      <c r="J162" s="430"/>
      <c r="K162" s="431"/>
      <c r="L162" s="431"/>
      <c r="M162" s="431"/>
      <c r="N162" s="431"/>
      <c r="O162" s="431"/>
      <c r="P162" s="431"/>
      <c r="Q162" s="51"/>
    </row>
    <row r="163" spans="1:17" ht="60.75">
      <c r="A163" s="446" t="s">
        <v>156</v>
      </c>
      <c r="B163" s="117">
        <v>1</v>
      </c>
      <c r="C163" s="225" t="s">
        <v>1073</v>
      </c>
      <c r="D163" s="33" t="s">
        <v>155</v>
      </c>
      <c r="E163" s="470"/>
      <c r="F163" s="470"/>
      <c r="G163" s="470"/>
      <c r="H163" s="439"/>
      <c r="I163" s="438"/>
      <c r="J163" s="118" t="s">
        <v>242</v>
      </c>
      <c r="K163" s="111"/>
      <c r="L163" s="111"/>
      <c r="M163" s="7"/>
      <c r="N163" s="10"/>
      <c r="O163" s="10"/>
      <c r="P163" s="35" t="s">
        <v>20</v>
      </c>
      <c r="Q163" s="51"/>
    </row>
    <row r="164" spans="1:17" ht="40.5">
      <c r="A164" s="444"/>
      <c r="B164" s="117">
        <v>2</v>
      </c>
      <c r="C164" s="225" t="s">
        <v>1074</v>
      </c>
      <c r="D164" s="33" t="s">
        <v>155</v>
      </c>
      <c r="E164" s="470"/>
      <c r="F164" s="470"/>
      <c r="G164" s="470"/>
      <c r="H164" s="439"/>
      <c r="I164" s="439"/>
      <c r="J164" s="118" t="s">
        <v>570</v>
      </c>
      <c r="K164" s="111"/>
      <c r="L164" s="111"/>
      <c r="M164" s="7"/>
      <c r="N164" s="10"/>
      <c r="O164" s="10"/>
      <c r="P164" s="35" t="s">
        <v>20</v>
      </c>
      <c r="Q164" s="51"/>
    </row>
    <row r="165" spans="1:17" ht="60.75">
      <c r="A165" s="444"/>
      <c r="B165" s="117">
        <v>3</v>
      </c>
      <c r="C165" s="225" t="s">
        <v>1075</v>
      </c>
      <c r="D165" s="33" t="s">
        <v>155</v>
      </c>
      <c r="E165" s="470"/>
      <c r="F165" s="470"/>
      <c r="G165" s="470"/>
      <c r="H165" s="439"/>
      <c r="I165" s="439"/>
      <c r="J165" s="111"/>
      <c r="K165" s="118" t="s">
        <v>356</v>
      </c>
      <c r="L165" s="118" t="s">
        <v>357</v>
      </c>
      <c r="M165" s="8"/>
      <c r="N165" s="8"/>
      <c r="O165" s="8"/>
      <c r="P165" s="35" t="s">
        <v>20</v>
      </c>
      <c r="Q165" s="51"/>
    </row>
    <row r="166" spans="1:17" ht="40.5">
      <c r="A166" s="444"/>
      <c r="B166" s="117">
        <v>4</v>
      </c>
      <c r="C166" s="225" t="s">
        <v>1076</v>
      </c>
      <c r="D166" s="33" t="s">
        <v>155</v>
      </c>
      <c r="E166" s="470"/>
      <c r="F166" s="470"/>
      <c r="G166" s="470"/>
      <c r="H166" s="439"/>
      <c r="I166" s="439"/>
      <c r="J166" s="118" t="s">
        <v>358</v>
      </c>
      <c r="K166" s="111"/>
      <c r="L166" s="111"/>
      <c r="M166" s="7"/>
      <c r="N166" s="10"/>
      <c r="O166" s="10"/>
      <c r="P166" s="35" t="s">
        <v>20</v>
      </c>
      <c r="Q166" s="51"/>
    </row>
    <row r="167" spans="1:17" ht="39" customHeight="1">
      <c r="A167" s="444"/>
      <c r="B167" s="117">
        <v>5</v>
      </c>
      <c r="C167" s="225" t="s">
        <v>1077</v>
      </c>
      <c r="D167" s="33" t="s">
        <v>155</v>
      </c>
      <c r="E167" s="470"/>
      <c r="F167" s="470"/>
      <c r="G167" s="470"/>
      <c r="H167" s="439"/>
      <c r="I167" s="439"/>
      <c r="J167" s="111"/>
      <c r="K167" s="118" t="s">
        <v>359</v>
      </c>
      <c r="L167" s="111"/>
      <c r="M167" s="7"/>
      <c r="N167" s="10"/>
      <c r="O167" s="10"/>
      <c r="P167" s="35" t="s">
        <v>20</v>
      </c>
      <c r="Q167" s="51"/>
    </row>
    <row r="168" spans="1:17" ht="60" customHeight="1">
      <c r="A168" s="114" t="s">
        <v>449</v>
      </c>
      <c r="B168" s="115" t="s">
        <v>237</v>
      </c>
      <c r="C168" s="382" t="s">
        <v>1078</v>
      </c>
      <c r="D168" s="383"/>
      <c r="E168" s="383"/>
      <c r="F168" s="383"/>
      <c r="G168" s="384"/>
      <c r="H168" s="116" t="str">
        <f>IF(COUNT(D169:D174)=0,"N/A",SUM(D169:D174)/(COUNT(D169:D174)*2))</f>
        <v>N/A</v>
      </c>
      <c r="I168" s="75" t="str">
        <f>IF(H168="N/A","N/A", IF(H168&gt;=80%,"MET",IF(H168&gt;=50%,"PARTIAL MET","Not Met")))</f>
        <v>N/A</v>
      </c>
      <c r="J168" s="430"/>
      <c r="K168" s="431"/>
      <c r="L168" s="431"/>
      <c r="M168" s="431"/>
      <c r="N168" s="431"/>
      <c r="O168" s="431"/>
      <c r="P168" s="431"/>
      <c r="Q168" s="51"/>
    </row>
    <row r="169" spans="1:17" ht="81">
      <c r="A169" s="446" t="s">
        <v>156</v>
      </c>
      <c r="B169" s="117">
        <v>1</v>
      </c>
      <c r="C169" s="225" t="s">
        <v>1079</v>
      </c>
      <c r="D169" s="33" t="s">
        <v>155</v>
      </c>
      <c r="E169" s="470"/>
      <c r="F169" s="470"/>
      <c r="G169" s="470"/>
      <c r="H169" s="439"/>
      <c r="I169" s="438"/>
      <c r="J169" s="118" t="s">
        <v>352</v>
      </c>
      <c r="K169" s="111"/>
      <c r="L169" s="111"/>
      <c r="M169" s="10"/>
      <c r="N169" s="10"/>
      <c r="O169" s="10"/>
      <c r="P169" s="35" t="s">
        <v>20</v>
      </c>
      <c r="Q169" s="51"/>
    </row>
    <row r="170" spans="1:17" ht="47.25" customHeight="1">
      <c r="A170" s="444"/>
      <c r="B170" s="117">
        <v>2</v>
      </c>
      <c r="C170" s="225" t="s">
        <v>1080</v>
      </c>
      <c r="D170" s="33" t="s">
        <v>155</v>
      </c>
      <c r="E170" s="470"/>
      <c r="F170" s="470"/>
      <c r="G170" s="470"/>
      <c r="H170" s="439"/>
      <c r="I170" s="439"/>
      <c r="J170" s="118" t="s">
        <v>353</v>
      </c>
      <c r="K170" s="111"/>
      <c r="L170" s="111"/>
      <c r="M170" s="8"/>
      <c r="N170" s="8"/>
      <c r="O170" s="8"/>
      <c r="P170" s="35" t="s">
        <v>20</v>
      </c>
      <c r="Q170" s="51"/>
    </row>
    <row r="171" spans="1:17" ht="57" customHeight="1">
      <c r="A171" s="444"/>
      <c r="B171" s="117">
        <v>3</v>
      </c>
      <c r="C171" s="225" t="s">
        <v>1081</v>
      </c>
      <c r="D171" s="33" t="s">
        <v>155</v>
      </c>
      <c r="E171" s="470"/>
      <c r="F171" s="470"/>
      <c r="G171" s="470"/>
      <c r="H171" s="439"/>
      <c r="I171" s="439"/>
      <c r="J171" s="111"/>
      <c r="K171" s="118" t="s">
        <v>249</v>
      </c>
      <c r="L171" s="111"/>
      <c r="M171" s="7"/>
      <c r="N171" s="10"/>
      <c r="O171" s="10"/>
      <c r="P171" s="35" t="s">
        <v>20</v>
      </c>
      <c r="Q171" s="51"/>
    </row>
    <row r="172" spans="1:17" ht="59.25" customHeight="1">
      <c r="A172" s="444"/>
      <c r="B172" s="117">
        <v>4</v>
      </c>
      <c r="C172" s="225" t="s">
        <v>1082</v>
      </c>
      <c r="D172" s="33" t="s">
        <v>155</v>
      </c>
      <c r="E172" s="470"/>
      <c r="F172" s="470"/>
      <c r="G172" s="470"/>
      <c r="H172" s="439"/>
      <c r="I172" s="439"/>
      <c r="J172" s="118" t="s">
        <v>354</v>
      </c>
      <c r="K172" s="111"/>
      <c r="L172" s="111"/>
      <c r="M172" s="7"/>
      <c r="N172" s="10"/>
      <c r="O172" s="10"/>
      <c r="P172" s="35" t="s">
        <v>20</v>
      </c>
      <c r="Q172" s="51"/>
    </row>
    <row r="173" spans="1:17" ht="53.25" customHeight="1">
      <c r="A173" s="444"/>
      <c r="B173" s="117">
        <v>5</v>
      </c>
      <c r="C173" s="225" t="s">
        <v>1083</v>
      </c>
      <c r="D173" s="33" t="s">
        <v>155</v>
      </c>
      <c r="E173" s="470"/>
      <c r="F173" s="470"/>
      <c r="G173" s="470"/>
      <c r="H173" s="439"/>
      <c r="I173" s="439"/>
      <c r="J173" s="118" t="s">
        <v>170</v>
      </c>
      <c r="K173" s="111"/>
      <c r="L173" s="111"/>
      <c r="M173" s="7"/>
      <c r="N173" s="10"/>
      <c r="O173" s="10"/>
      <c r="P173" s="35" t="s">
        <v>20</v>
      </c>
      <c r="Q173" s="51"/>
    </row>
    <row r="174" spans="1:17" ht="45.75" customHeight="1">
      <c r="A174" s="445"/>
      <c r="B174" s="117">
        <v>6</v>
      </c>
      <c r="C174" s="225" t="s">
        <v>1084</v>
      </c>
      <c r="D174" s="33" t="s">
        <v>155</v>
      </c>
      <c r="E174" s="470"/>
      <c r="F174" s="470"/>
      <c r="G174" s="470"/>
      <c r="H174" s="439"/>
      <c r="I174" s="440"/>
      <c r="J174" s="111"/>
      <c r="K174" s="118" t="s">
        <v>355</v>
      </c>
      <c r="L174" s="111"/>
      <c r="M174" s="7"/>
      <c r="N174" s="10"/>
      <c r="O174" s="10"/>
      <c r="P174" s="35" t="s">
        <v>20</v>
      </c>
      <c r="Q174" s="51"/>
    </row>
    <row r="175" spans="1:17" ht="78.75" customHeight="1">
      <c r="A175" s="114" t="s">
        <v>450</v>
      </c>
      <c r="B175" s="115" t="s">
        <v>87</v>
      </c>
      <c r="C175" s="382" t="s">
        <v>1085</v>
      </c>
      <c r="D175" s="383"/>
      <c r="E175" s="383"/>
      <c r="F175" s="383"/>
      <c r="G175" s="384"/>
      <c r="H175" s="116" t="str">
        <f>IF(COUNT(D176:D179)=0,"N/A",SUM(D176:D179)/(COUNT(D176:D179)*2))</f>
        <v>N/A</v>
      </c>
      <c r="I175" s="75" t="str">
        <f>IF(H175="N/A","N/A", IF(H175&gt;=80%,"MET",IF(H175&gt;=50%,"PARTIAL MET","Not Met")))</f>
        <v>N/A</v>
      </c>
      <c r="J175" s="430"/>
      <c r="K175" s="431"/>
      <c r="L175" s="431"/>
      <c r="M175" s="431"/>
      <c r="N175" s="431"/>
      <c r="O175" s="431"/>
      <c r="P175" s="431"/>
      <c r="Q175" s="51"/>
    </row>
    <row r="176" spans="1:17" ht="60.75">
      <c r="A176" s="446" t="s">
        <v>156</v>
      </c>
      <c r="B176" s="117">
        <v>1</v>
      </c>
      <c r="C176" s="225" t="s">
        <v>1086</v>
      </c>
      <c r="D176" s="33" t="s">
        <v>155</v>
      </c>
      <c r="E176" s="470"/>
      <c r="F176" s="470"/>
      <c r="G176" s="470"/>
      <c r="H176" s="439"/>
      <c r="I176" s="438"/>
      <c r="J176" s="118" t="s">
        <v>371</v>
      </c>
      <c r="K176" s="111"/>
      <c r="L176" s="111"/>
      <c r="M176" s="7"/>
      <c r="N176" s="10"/>
      <c r="O176" s="10"/>
      <c r="P176" s="35" t="s">
        <v>20</v>
      </c>
      <c r="Q176" s="51"/>
    </row>
    <row r="177" spans="1:17" ht="45.75" customHeight="1">
      <c r="A177" s="444"/>
      <c r="B177" s="117">
        <v>2</v>
      </c>
      <c r="C177" s="225" t="s">
        <v>1087</v>
      </c>
      <c r="D177" s="33" t="s">
        <v>155</v>
      </c>
      <c r="E177" s="470"/>
      <c r="F177" s="470"/>
      <c r="G177" s="470"/>
      <c r="H177" s="439"/>
      <c r="I177" s="439"/>
      <c r="J177" s="118" t="s">
        <v>88</v>
      </c>
      <c r="K177" s="111"/>
      <c r="L177" s="111"/>
      <c r="M177" s="8"/>
      <c r="N177" s="8"/>
      <c r="O177" s="8"/>
      <c r="P177" s="35" t="s">
        <v>20</v>
      </c>
      <c r="Q177" s="51"/>
    </row>
    <row r="178" spans="1:17" ht="58.5" customHeight="1">
      <c r="A178" s="444"/>
      <c r="B178" s="117">
        <v>3</v>
      </c>
      <c r="C178" s="225" t="s">
        <v>1088</v>
      </c>
      <c r="D178" s="33" t="s">
        <v>155</v>
      </c>
      <c r="E178" s="470"/>
      <c r="F178" s="470"/>
      <c r="G178" s="470"/>
      <c r="H178" s="439"/>
      <c r="I178" s="439"/>
      <c r="J178" s="118" t="s">
        <v>372</v>
      </c>
      <c r="K178" s="118" t="s">
        <v>89</v>
      </c>
      <c r="L178" s="118" t="s">
        <v>246</v>
      </c>
      <c r="M178" s="7"/>
      <c r="N178" s="10"/>
      <c r="O178" s="10"/>
      <c r="P178" s="35" t="s">
        <v>20</v>
      </c>
      <c r="Q178" s="51"/>
    </row>
    <row r="179" spans="1:17" ht="53.25" customHeight="1">
      <c r="A179" s="444"/>
      <c r="B179" s="117">
        <v>4</v>
      </c>
      <c r="C179" s="225" t="s">
        <v>1089</v>
      </c>
      <c r="D179" s="33" t="s">
        <v>155</v>
      </c>
      <c r="E179" s="470"/>
      <c r="F179" s="470"/>
      <c r="G179" s="470"/>
      <c r="H179" s="439"/>
      <c r="I179" s="439"/>
      <c r="J179" s="118" t="s">
        <v>373</v>
      </c>
      <c r="K179" s="118" t="s">
        <v>374</v>
      </c>
      <c r="L179" s="111"/>
      <c r="M179" s="7"/>
      <c r="N179" s="10"/>
      <c r="O179" s="10"/>
      <c r="P179" s="35" t="s">
        <v>20</v>
      </c>
      <c r="Q179" s="51"/>
    </row>
    <row r="180" spans="1:17" ht="51.75" customHeight="1">
      <c r="A180" s="114" t="s">
        <v>451</v>
      </c>
      <c r="B180" s="115" t="s">
        <v>90</v>
      </c>
      <c r="C180" s="382" t="s">
        <v>1090</v>
      </c>
      <c r="D180" s="383"/>
      <c r="E180" s="383"/>
      <c r="F180" s="383"/>
      <c r="G180" s="384"/>
      <c r="H180" s="116" t="str">
        <f>IF(COUNT(D181:D185)=0,"N/A",SUM(D181:D185)/(COUNT(D181:D185)*2))</f>
        <v>N/A</v>
      </c>
      <c r="I180" s="75" t="str">
        <f>IF(H180="N/A","N/A", IF(H180&gt;=80%,"MET",IF(H180&gt;=50%,"PARTIAL MET","Not Met")))</f>
        <v>N/A</v>
      </c>
      <c r="J180" s="430"/>
      <c r="K180" s="431"/>
      <c r="L180" s="431"/>
      <c r="M180" s="431"/>
      <c r="N180" s="431"/>
      <c r="O180" s="431"/>
      <c r="P180" s="431"/>
      <c r="Q180" s="51"/>
    </row>
    <row r="181" spans="1:17" ht="60.75">
      <c r="A181" s="446" t="s">
        <v>156</v>
      </c>
      <c r="B181" s="117">
        <v>1</v>
      </c>
      <c r="C181" s="225" t="s">
        <v>1091</v>
      </c>
      <c r="D181" s="33" t="s">
        <v>155</v>
      </c>
      <c r="E181" s="470"/>
      <c r="F181" s="470"/>
      <c r="G181" s="470"/>
      <c r="H181" s="439"/>
      <c r="I181" s="438"/>
      <c r="J181" s="118" t="s">
        <v>242</v>
      </c>
      <c r="K181" s="111"/>
      <c r="L181" s="111"/>
      <c r="M181" s="6"/>
      <c r="N181" s="10"/>
      <c r="O181" s="10"/>
      <c r="P181" s="35" t="s">
        <v>20</v>
      </c>
      <c r="Q181" s="51"/>
    </row>
    <row r="182" spans="1:17" ht="51" customHeight="1">
      <c r="A182" s="444"/>
      <c r="B182" s="117">
        <v>2</v>
      </c>
      <c r="C182" s="225" t="s">
        <v>1092</v>
      </c>
      <c r="D182" s="33" t="s">
        <v>155</v>
      </c>
      <c r="E182" s="470"/>
      <c r="F182" s="470"/>
      <c r="G182" s="470"/>
      <c r="H182" s="439"/>
      <c r="I182" s="439"/>
      <c r="J182" s="111"/>
      <c r="K182" s="118" t="s">
        <v>375</v>
      </c>
      <c r="L182" s="111"/>
      <c r="M182" s="6"/>
      <c r="N182" s="10"/>
      <c r="O182" s="10"/>
      <c r="P182" s="35" t="s">
        <v>20</v>
      </c>
      <c r="Q182" s="51"/>
    </row>
    <row r="183" spans="1:17" ht="50.25" customHeight="1">
      <c r="A183" s="444"/>
      <c r="B183" s="117">
        <v>3</v>
      </c>
      <c r="C183" s="225" t="s">
        <v>1093</v>
      </c>
      <c r="D183" s="33" t="s">
        <v>155</v>
      </c>
      <c r="E183" s="470"/>
      <c r="F183" s="470"/>
      <c r="G183" s="470"/>
      <c r="H183" s="439"/>
      <c r="I183" s="439"/>
      <c r="J183" s="111"/>
      <c r="K183" s="111"/>
      <c r="L183" s="118" t="s">
        <v>376</v>
      </c>
      <c r="M183" s="6"/>
      <c r="N183" s="10"/>
      <c r="O183" s="10"/>
      <c r="P183" s="35" t="s">
        <v>20</v>
      </c>
      <c r="Q183" s="51"/>
    </row>
    <row r="184" spans="1:17" ht="40.5" customHeight="1">
      <c r="A184" s="444"/>
      <c r="B184" s="117">
        <v>4</v>
      </c>
      <c r="C184" s="225" t="s">
        <v>1094</v>
      </c>
      <c r="D184" s="33" t="s">
        <v>155</v>
      </c>
      <c r="E184" s="470"/>
      <c r="F184" s="470"/>
      <c r="G184" s="470"/>
      <c r="H184" s="439"/>
      <c r="I184" s="439"/>
      <c r="J184" s="111"/>
      <c r="K184" s="111"/>
      <c r="L184" s="118" t="s">
        <v>377</v>
      </c>
      <c r="M184" s="6"/>
      <c r="N184" s="10"/>
      <c r="O184" s="10"/>
      <c r="P184" s="35" t="s">
        <v>20</v>
      </c>
      <c r="Q184" s="51"/>
    </row>
    <row r="185" spans="1:17" ht="50.25" customHeight="1">
      <c r="A185" s="444"/>
      <c r="B185" s="117">
        <v>5</v>
      </c>
      <c r="C185" s="225" t="s">
        <v>1095</v>
      </c>
      <c r="D185" s="33" t="s">
        <v>155</v>
      </c>
      <c r="E185" s="470"/>
      <c r="F185" s="470"/>
      <c r="G185" s="470"/>
      <c r="H185" s="439"/>
      <c r="I185" s="440"/>
      <c r="J185" s="111"/>
      <c r="K185" s="111"/>
      <c r="L185" s="118" t="s">
        <v>378</v>
      </c>
      <c r="M185" s="15"/>
      <c r="N185" s="15"/>
      <c r="O185" s="15"/>
      <c r="P185" s="35" t="s">
        <v>20</v>
      </c>
      <c r="Q185" s="51"/>
    </row>
    <row r="186" spans="1:17" ht="39.75" customHeight="1">
      <c r="A186" s="114" t="s">
        <v>452</v>
      </c>
      <c r="B186" s="115" t="s">
        <v>91</v>
      </c>
      <c r="C186" s="382" t="s">
        <v>1096</v>
      </c>
      <c r="D186" s="383"/>
      <c r="E186" s="383"/>
      <c r="F186" s="383"/>
      <c r="G186" s="384"/>
      <c r="H186" s="116" t="str">
        <f>IF(COUNT(D187:D191)=0,"N/A",SUM(D187:D191)/(COUNT(D187:D191)*2))</f>
        <v>N/A</v>
      </c>
      <c r="I186" s="75" t="str">
        <f>IF(H186="N/A","N/A", IF(H186&gt;=80%,"MET",IF(H186&gt;=50%,"PARTIAL MET","Not Met")))</f>
        <v>N/A</v>
      </c>
      <c r="J186" s="430"/>
      <c r="K186" s="431"/>
      <c r="L186" s="431"/>
      <c r="M186" s="431"/>
      <c r="N186" s="431"/>
      <c r="O186" s="431"/>
      <c r="P186" s="431"/>
      <c r="Q186" s="51"/>
    </row>
    <row r="187" spans="1:17" ht="40.5">
      <c r="A187" s="446" t="s">
        <v>156</v>
      </c>
      <c r="B187" s="117">
        <v>1</v>
      </c>
      <c r="C187" s="225" t="s">
        <v>1097</v>
      </c>
      <c r="D187" s="33" t="s">
        <v>155</v>
      </c>
      <c r="E187" s="470"/>
      <c r="F187" s="470"/>
      <c r="G187" s="470"/>
      <c r="H187" s="451"/>
      <c r="I187" s="453"/>
      <c r="J187" s="118" t="s">
        <v>379</v>
      </c>
      <c r="K187" s="111"/>
      <c r="L187" s="111"/>
      <c r="M187" s="13"/>
      <c r="N187" s="14"/>
      <c r="O187" s="14"/>
      <c r="P187" s="35" t="s">
        <v>20</v>
      </c>
      <c r="Q187" s="51"/>
    </row>
    <row r="188" spans="1:17" ht="60.75">
      <c r="A188" s="444"/>
      <c r="B188" s="117">
        <v>2</v>
      </c>
      <c r="C188" s="225" t="s">
        <v>1098</v>
      </c>
      <c r="D188" s="33" t="s">
        <v>155</v>
      </c>
      <c r="E188" s="470"/>
      <c r="F188" s="470"/>
      <c r="G188" s="470"/>
      <c r="H188" s="451"/>
      <c r="I188" s="454"/>
      <c r="J188" s="118" t="s">
        <v>380</v>
      </c>
      <c r="K188" s="111"/>
      <c r="L188" s="111"/>
      <c r="M188" s="13"/>
      <c r="N188" s="15"/>
      <c r="O188" s="15"/>
      <c r="P188" s="35" t="s">
        <v>20</v>
      </c>
      <c r="Q188" s="51"/>
    </row>
    <row r="189" spans="1:17" ht="60.75">
      <c r="A189" s="444"/>
      <c r="B189" s="117">
        <v>3</v>
      </c>
      <c r="C189" s="225" t="s">
        <v>1099</v>
      </c>
      <c r="D189" s="33" t="s">
        <v>155</v>
      </c>
      <c r="E189" s="470"/>
      <c r="F189" s="470"/>
      <c r="G189" s="470"/>
      <c r="H189" s="451"/>
      <c r="I189" s="454"/>
      <c r="J189" s="118" t="s">
        <v>381</v>
      </c>
      <c r="K189" s="111"/>
      <c r="L189" s="111"/>
      <c r="M189" s="7"/>
      <c r="N189" s="7"/>
      <c r="O189" s="7"/>
      <c r="P189" s="35" t="s">
        <v>20</v>
      </c>
      <c r="Q189" s="51"/>
    </row>
    <row r="190" spans="1:17" ht="45.75" customHeight="1">
      <c r="A190" s="444"/>
      <c r="B190" s="117">
        <v>4</v>
      </c>
      <c r="C190" s="225" t="s">
        <v>1100</v>
      </c>
      <c r="D190" s="33" t="s">
        <v>155</v>
      </c>
      <c r="E190" s="470"/>
      <c r="F190" s="470"/>
      <c r="G190" s="470"/>
      <c r="H190" s="451"/>
      <c r="I190" s="454"/>
      <c r="J190" s="118" t="s">
        <v>92</v>
      </c>
      <c r="K190" s="118" t="s">
        <v>382</v>
      </c>
      <c r="L190" s="111"/>
      <c r="M190" s="13"/>
      <c r="N190" s="14"/>
      <c r="O190" s="14"/>
      <c r="P190" s="35" t="s">
        <v>20</v>
      </c>
      <c r="Q190" s="51"/>
    </row>
    <row r="191" spans="1:17" ht="51.75" customHeight="1">
      <c r="A191" s="444"/>
      <c r="B191" s="117">
        <v>5</v>
      </c>
      <c r="C191" s="225" t="s">
        <v>1101</v>
      </c>
      <c r="D191" s="33" t="s">
        <v>155</v>
      </c>
      <c r="E191" s="470"/>
      <c r="F191" s="470"/>
      <c r="G191" s="470"/>
      <c r="H191" s="451"/>
      <c r="I191" s="455"/>
      <c r="J191" s="118" t="s">
        <v>92</v>
      </c>
      <c r="K191" s="118" t="s">
        <v>382</v>
      </c>
      <c r="L191" s="111"/>
      <c r="M191" s="16"/>
      <c r="N191" s="16"/>
      <c r="O191" s="16"/>
      <c r="P191" s="35" t="s">
        <v>20</v>
      </c>
      <c r="Q191" s="51"/>
    </row>
    <row r="192" spans="1:17" ht="47.25" customHeight="1">
      <c r="A192" s="114" t="s">
        <v>453</v>
      </c>
      <c r="B192" s="115" t="s">
        <v>93</v>
      </c>
      <c r="C192" s="382" t="s">
        <v>1102</v>
      </c>
      <c r="D192" s="383"/>
      <c r="E192" s="383"/>
      <c r="F192" s="383"/>
      <c r="G192" s="384"/>
      <c r="H192" s="116" t="str">
        <f>IF(COUNT(D193:D197)=0,"N/A",SUM(D193:D197)/(COUNT(D193:D197)*2))</f>
        <v>N/A</v>
      </c>
      <c r="I192" s="75" t="str">
        <f>IF(H192="N/A","N/A", IF(H192&gt;=80%,"MET",IF(H192&gt;=50%,"PARTIAL MET","Not Met")))</f>
        <v>N/A</v>
      </c>
      <c r="J192" s="430"/>
      <c r="K192" s="431"/>
      <c r="L192" s="431"/>
      <c r="M192" s="431"/>
      <c r="N192" s="431"/>
      <c r="O192" s="431"/>
      <c r="P192" s="431"/>
      <c r="Q192" s="51"/>
    </row>
    <row r="193" spans="1:17" ht="59.25" customHeight="1">
      <c r="A193" s="446" t="s">
        <v>156</v>
      </c>
      <c r="B193" s="117">
        <v>1</v>
      </c>
      <c r="C193" s="225" t="s">
        <v>1103</v>
      </c>
      <c r="D193" s="33" t="s">
        <v>155</v>
      </c>
      <c r="E193" s="470"/>
      <c r="F193" s="470"/>
      <c r="G193" s="470"/>
      <c r="H193" s="451"/>
      <c r="I193" s="453"/>
      <c r="J193" s="118" t="s">
        <v>571</v>
      </c>
      <c r="K193" s="111"/>
      <c r="L193" s="111"/>
      <c r="M193" s="13"/>
      <c r="N193" s="14"/>
      <c r="O193" s="14"/>
      <c r="P193" s="35" t="s">
        <v>20</v>
      </c>
      <c r="Q193" s="51"/>
    </row>
    <row r="194" spans="1:17" ht="49.5" customHeight="1">
      <c r="A194" s="444"/>
      <c r="B194" s="117">
        <v>2</v>
      </c>
      <c r="C194" s="225" t="s">
        <v>1104</v>
      </c>
      <c r="D194" s="33" t="s">
        <v>155</v>
      </c>
      <c r="E194" s="470"/>
      <c r="F194" s="470"/>
      <c r="G194" s="470"/>
      <c r="H194" s="451"/>
      <c r="I194" s="454"/>
      <c r="J194" s="111"/>
      <c r="K194" s="111"/>
      <c r="L194" s="118" t="s">
        <v>383</v>
      </c>
      <c r="M194" s="13"/>
      <c r="N194" s="14"/>
      <c r="O194" s="14"/>
      <c r="P194" s="35" t="s">
        <v>20</v>
      </c>
      <c r="Q194" s="51"/>
    </row>
    <row r="195" spans="1:17" ht="49.5" customHeight="1">
      <c r="A195" s="444"/>
      <c r="B195" s="117">
        <v>3</v>
      </c>
      <c r="C195" s="225" t="s">
        <v>1105</v>
      </c>
      <c r="D195" s="33" t="s">
        <v>155</v>
      </c>
      <c r="E195" s="470"/>
      <c r="F195" s="470"/>
      <c r="G195" s="470"/>
      <c r="H195" s="451"/>
      <c r="I195" s="454"/>
      <c r="J195" s="118" t="s">
        <v>384</v>
      </c>
      <c r="K195" s="111"/>
      <c r="L195" s="118" t="s">
        <v>385</v>
      </c>
      <c r="M195" s="13"/>
      <c r="N195" s="14"/>
      <c r="O195" s="14"/>
      <c r="P195" s="35" t="s">
        <v>20</v>
      </c>
      <c r="Q195" s="51"/>
    </row>
    <row r="196" spans="1:17" ht="49.5" customHeight="1">
      <c r="A196" s="444"/>
      <c r="B196" s="117">
        <v>4</v>
      </c>
      <c r="C196" s="225" t="s">
        <v>1106</v>
      </c>
      <c r="D196" s="33" t="s">
        <v>155</v>
      </c>
      <c r="E196" s="470"/>
      <c r="F196" s="470"/>
      <c r="G196" s="470"/>
      <c r="H196" s="451"/>
      <c r="I196" s="454"/>
      <c r="J196" s="111"/>
      <c r="K196" s="118" t="s">
        <v>572</v>
      </c>
      <c r="L196" s="118" t="s">
        <v>386</v>
      </c>
      <c r="M196" s="13"/>
      <c r="N196" s="14"/>
      <c r="O196" s="14"/>
      <c r="P196" s="35" t="s">
        <v>20</v>
      </c>
      <c r="Q196" s="51"/>
    </row>
    <row r="197" spans="1:17" ht="49.5" customHeight="1">
      <c r="A197" s="445"/>
      <c r="B197" s="117">
        <v>5</v>
      </c>
      <c r="C197" s="225" t="s">
        <v>1107</v>
      </c>
      <c r="D197" s="33" t="s">
        <v>155</v>
      </c>
      <c r="E197" s="470"/>
      <c r="F197" s="470"/>
      <c r="G197" s="470"/>
      <c r="H197" s="451"/>
      <c r="I197" s="455"/>
      <c r="J197" s="111"/>
      <c r="K197" s="111"/>
      <c r="L197" s="118" t="s">
        <v>573</v>
      </c>
      <c r="M197" s="13"/>
      <c r="N197" s="7"/>
      <c r="O197" s="14"/>
      <c r="P197" s="35" t="s">
        <v>20</v>
      </c>
      <c r="Q197" s="51"/>
    </row>
    <row r="198" spans="1:17" ht="44.25" customHeight="1">
      <c r="A198" s="114" t="s">
        <v>454</v>
      </c>
      <c r="B198" s="115" t="s">
        <v>94</v>
      </c>
      <c r="C198" s="382" t="s">
        <v>1108</v>
      </c>
      <c r="D198" s="383"/>
      <c r="E198" s="383"/>
      <c r="F198" s="383"/>
      <c r="G198" s="384"/>
      <c r="H198" s="116" t="str">
        <f>IF(COUNT(D199:D202)=0,"N/A",SUM(D199:D202)/(COUNT(D199:D202)*2))</f>
        <v>N/A</v>
      </c>
      <c r="I198" s="75" t="str">
        <f>IF(H198="N/A","N/A", IF(H198&gt;=80%,"MET",IF(H198&gt;=50%,"PARTIAL MET","Not Met")))</f>
        <v>N/A</v>
      </c>
      <c r="J198" s="430"/>
      <c r="K198" s="431"/>
      <c r="L198" s="431"/>
      <c r="M198" s="431"/>
      <c r="N198" s="431"/>
      <c r="O198" s="431"/>
      <c r="P198" s="431"/>
      <c r="Q198" s="51"/>
    </row>
    <row r="199" spans="1:17" ht="53.25" customHeight="1">
      <c r="A199" s="446" t="s">
        <v>156</v>
      </c>
      <c r="B199" s="117">
        <v>1</v>
      </c>
      <c r="C199" s="225" t="s">
        <v>1109</v>
      </c>
      <c r="D199" s="33" t="s">
        <v>155</v>
      </c>
      <c r="E199" s="470"/>
      <c r="F199" s="470"/>
      <c r="G199" s="470"/>
      <c r="H199" s="433"/>
      <c r="I199" s="438"/>
      <c r="J199" s="111"/>
      <c r="K199" s="111"/>
      <c r="L199" s="118" t="s">
        <v>574</v>
      </c>
      <c r="M199" s="13"/>
      <c r="N199" s="14"/>
      <c r="O199" s="14"/>
      <c r="P199" s="35" t="s">
        <v>20</v>
      </c>
      <c r="Q199" s="51"/>
    </row>
    <row r="200" spans="1:17" ht="53.25" customHeight="1">
      <c r="A200" s="444"/>
      <c r="B200" s="117">
        <v>2</v>
      </c>
      <c r="C200" s="225" t="s">
        <v>1110</v>
      </c>
      <c r="D200" s="33" t="s">
        <v>155</v>
      </c>
      <c r="E200" s="470"/>
      <c r="F200" s="470"/>
      <c r="G200" s="470"/>
      <c r="H200" s="433"/>
      <c r="I200" s="439"/>
      <c r="J200" s="111"/>
      <c r="K200" s="111"/>
      <c r="L200" s="118" t="s">
        <v>171</v>
      </c>
      <c r="M200" s="13"/>
      <c r="N200" s="14"/>
      <c r="O200" s="14"/>
      <c r="P200" s="35" t="s">
        <v>20</v>
      </c>
      <c r="Q200" s="51"/>
    </row>
    <row r="201" spans="1:17" ht="53.25" customHeight="1">
      <c r="A201" s="444"/>
      <c r="B201" s="117">
        <v>3</v>
      </c>
      <c r="C201" s="225" t="s">
        <v>1111</v>
      </c>
      <c r="D201" s="33" t="s">
        <v>155</v>
      </c>
      <c r="E201" s="470"/>
      <c r="F201" s="470"/>
      <c r="G201" s="470"/>
      <c r="H201" s="433"/>
      <c r="I201" s="439"/>
      <c r="J201" s="111"/>
      <c r="K201" s="118" t="s">
        <v>249</v>
      </c>
      <c r="L201" s="118" t="s">
        <v>148</v>
      </c>
      <c r="M201" s="13"/>
      <c r="N201" s="14"/>
      <c r="O201" s="14"/>
      <c r="P201" s="35" t="s">
        <v>20</v>
      </c>
      <c r="Q201" s="51"/>
    </row>
    <row r="202" spans="1:17" ht="53.25" customHeight="1">
      <c r="A202" s="444"/>
      <c r="B202" s="117">
        <v>4</v>
      </c>
      <c r="C202" s="225" t="s">
        <v>1112</v>
      </c>
      <c r="D202" s="33" t="s">
        <v>155</v>
      </c>
      <c r="E202" s="470"/>
      <c r="F202" s="470"/>
      <c r="G202" s="470"/>
      <c r="H202" s="433"/>
      <c r="I202" s="440"/>
      <c r="J202" s="111"/>
      <c r="K202" s="111"/>
      <c r="L202" s="118" t="s">
        <v>14</v>
      </c>
      <c r="M202" s="7"/>
      <c r="N202" s="7"/>
      <c r="O202" s="7"/>
      <c r="P202" s="35" t="s">
        <v>20</v>
      </c>
      <c r="Q202" s="51"/>
    </row>
    <row r="203" spans="1:17" ht="49.5" customHeight="1">
      <c r="A203" s="114" t="s">
        <v>455</v>
      </c>
      <c r="B203" s="115" t="s">
        <v>95</v>
      </c>
      <c r="C203" s="382" t="s">
        <v>1113</v>
      </c>
      <c r="D203" s="383"/>
      <c r="E203" s="383"/>
      <c r="F203" s="383"/>
      <c r="G203" s="384"/>
      <c r="H203" s="116" t="str">
        <f>IF(COUNT(D204:D208)=0,"N/A",SUM(D204:D208)/(COUNT(D204:D208)*2))</f>
        <v>N/A</v>
      </c>
      <c r="I203" s="75" t="str">
        <f>IF(H203="N/A","N/A", IF(H203&gt;=80%,"MET",IF(H203&gt;=50%,"PARTIAL MET","Not Met")))</f>
        <v>N/A</v>
      </c>
      <c r="J203" s="430"/>
      <c r="K203" s="431"/>
      <c r="L203" s="431"/>
      <c r="M203" s="431"/>
      <c r="N203" s="431"/>
      <c r="O203" s="431"/>
      <c r="P203" s="431"/>
      <c r="Q203" s="51"/>
    </row>
    <row r="204" spans="1:17" ht="61.5" customHeight="1">
      <c r="A204" s="446" t="s">
        <v>156</v>
      </c>
      <c r="B204" s="117">
        <v>1</v>
      </c>
      <c r="C204" s="225" t="s">
        <v>1114</v>
      </c>
      <c r="D204" s="33" t="s">
        <v>155</v>
      </c>
      <c r="E204" s="470"/>
      <c r="F204" s="470"/>
      <c r="G204" s="470"/>
      <c r="H204" s="523"/>
      <c r="I204" s="438"/>
      <c r="J204" s="118" t="s">
        <v>242</v>
      </c>
      <c r="K204" s="111"/>
      <c r="L204" s="111"/>
      <c r="M204" s="13"/>
      <c r="N204" s="14"/>
      <c r="O204" s="14"/>
      <c r="P204" s="35" t="s">
        <v>20</v>
      </c>
      <c r="Q204" s="51"/>
    </row>
    <row r="205" spans="1:17" ht="49.5" customHeight="1">
      <c r="A205" s="444"/>
      <c r="B205" s="117">
        <v>2</v>
      </c>
      <c r="C205" s="225" t="s">
        <v>1115</v>
      </c>
      <c r="D205" s="33" t="s">
        <v>155</v>
      </c>
      <c r="E205" s="470"/>
      <c r="F205" s="470"/>
      <c r="G205" s="470"/>
      <c r="H205" s="523"/>
      <c r="I205" s="439"/>
      <c r="J205" s="111"/>
      <c r="K205" s="118" t="s">
        <v>249</v>
      </c>
      <c r="L205" s="111"/>
      <c r="M205" s="13"/>
      <c r="N205" s="14"/>
      <c r="O205" s="14"/>
      <c r="P205" s="35" t="s">
        <v>20</v>
      </c>
      <c r="Q205" s="51"/>
    </row>
    <row r="206" spans="1:17" ht="81">
      <c r="A206" s="444"/>
      <c r="B206" s="117">
        <v>3</v>
      </c>
      <c r="C206" s="225" t="s">
        <v>1116</v>
      </c>
      <c r="D206" s="33" t="s">
        <v>155</v>
      </c>
      <c r="E206" s="470"/>
      <c r="F206" s="470"/>
      <c r="G206" s="470"/>
      <c r="H206" s="523"/>
      <c r="I206" s="439"/>
      <c r="J206" s="111"/>
      <c r="K206" s="111"/>
      <c r="L206" s="118" t="s">
        <v>387</v>
      </c>
      <c r="M206" s="13"/>
      <c r="N206" s="14"/>
      <c r="O206" s="14"/>
      <c r="P206" s="35" t="s">
        <v>20</v>
      </c>
      <c r="Q206" s="51"/>
    </row>
    <row r="207" spans="1:17" ht="60.75">
      <c r="A207" s="444"/>
      <c r="B207" s="117">
        <v>4</v>
      </c>
      <c r="C207" s="225" t="s">
        <v>1117</v>
      </c>
      <c r="D207" s="33" t="s">
        <v>155</v>
      </c>
      <c r="E207" s="470"/>
      <c r="F207" s="470"/>
      <c r="G207" s="470"/>
      <c r="H207" s="523"/>
      <c r="I207" s="439"/>
      <c r="J207" s="118" t="s">
        <v>244</v>
      </c>
      <c r="K207" s="111"/>
      <c r="L207" s="118" t="s">
        <v>388</v>
      </c>
      <c r="M207" s="13"/>
      <c r="N207" s="14"/>
      <c r="O207" s="14"/>
      <c r="P207" s="35" t="s">
        <v>20</v>
      </c>
      <c r="Q207" s="51"/>
    </row>
    <row r="208" spans="1:17" ht="40.5">
      <c r="A208" s="444"/>
      <c r="B208" s="117">
        <v>5</v>
      </c>
      <c r="C208" s="225" t="s">
        <v>1118</v>
      </c>
      <c r="D208" s="33" t="s">
        <v>155</v>
      </c>
      <c r="E208" s="470"/>
      <c r="F208" s="470"/>
      <c r="G208" s="470"/>
      <c r="H208" s="523"/>
      <c r="I208" s="440"/>
      <c r="J208" s="111"/>
      <c r="K208" s="111"/>
      <c r="L208" s="118" t="s">
        <v>389</v>
      </c>
      <c r="M208" s="16"/>
      <c r="N208" s="16"/>
      <c r="O208" s="16"/>
      <c r="P208" s="35" t="s">
        <v>20</v>
      </c>
      <c r="Q208" s="51"/>
    </row>
    <row r="209" spans="1:17" ht="48" customHeight="1">
      <c r="A209" s="114" t="s">
        <v>456</v>
      </c>
      <c r="B209" s="115" t="s">
        <v>96</v>
      </c>
      <c r="C209" s="382" t="s">
        <v>1119</v>
      </c>
      <c r="D209" s="383"/>
      <c r="E209" s="383"/>
      <c r="F209" s="383"/>
      <c r="G209" s="384"/>
      <c r="H209" s="116" t="str">
        <f>IF(COUNT(D210:D213)=0,"N/A",SUM(D210:D213)/(COUNT(D210:D213)*2))</f>
        <v>N/A</v>
      </c>
      <c r="I209" s="75" t="str">
        <f>IF(H209="N/A","N/A", IF(H209&gt;=80%,"MET",IF(H209&gt;=50%,"PARTIAL MET","Not Met")))</f>
        <v>N/A</v>
      </c>
      <c r="J209" s="428"/>
      <c r="K209" s="429"/>
      <c r="L209" s="429"/>
      <c r="M209" s="429"/>
      <c r="N209" s="429"/>
      <c r="O209" s="429"/>
      <c r="P209" s="429"/>
      <c r="Q209" s="51"/>
    </row>
    <row r="210" spans="1:17" ht="71.25" customHeight="1">
      <c r="A210" s="446" t="s">
        <v>156</v>
      </c>
      <c r="B210" s="117">
        <v>1</v>
      </c>
      <c r="C210" s="225" t="s">
        <v>1120</v>
      </c>
      <c r="D210" s="33" t="s">
        <v>155</v>
      </c>
      <c r="E210" s="470"/>
      <c r="F210" s="470"/>
      <c r="G210" s="470"/>
      <c r="H210" s="504"/>
      <c r="I210" s="503"/>
      <c r="J210" s="118" t="s">
        <v>258</v>
      </c>
      <c r="K210" s="111"/>
      <c r="L210" s="111"/>
      <c r="M210" s="13"/>
      <c r="N210" s="14"/>
      <c r="O210" s="14"/>
      <c r="P210" s="35" t="s">
        <v>20</v>
      </c>
      <c r="Q210" s="51"/>
    </row>
    <row r="211" spans="1:17" ht="36.75" customHeight="1">
      <c r="A211" s="444"/>
      <c r="B211" s="117">
        <v>2</v>
      </c>
      <c r="C211" s="225" t="s">
        <v>1121</v>
      </c>
      <c r="D211" s="33" t="s">
        <v>155</v>
      </c>
      <c r="E211" s="470"/>
      <c r="F211" s="470"/>
      <c r="G211" s="470"/>
      <c r="H211" s="505"/>
      <c r="I211" s="503"/>
      <c r="J211" s="118" t="s">
        <v>42</v>
      </c>
      <c r="K211" s="111"/>
      <c r="L211" s="111"/>
      <c r="M211" s="13"/>
      <c r="N211" s="14"/>
      <c r="O211" s="14"/>
      <c r="P211" s="35" t="s">
        <v>20</v>
      </c>
      <c r="Q211" s="51"/>
    </row>
    <row r="212" spans="1:17" ht="35.25" customHeight="1">
      <c r="A212" s="444"/>
      <c r="B212" s="117">
        <v>3</v>
      </c>
      <c r="C212" s="225" t="s">
        <v>1122</v>
      </c>
      <c r="D212" s="33" t="s">
        <v>155</v>
      </c>
      <c r="E212" s="470"/>
      <c r="F212" s="470"/>
      <c r="G212" s="470"/>
      <c r="H212" s="505"/>
      <c r="I212" s="503"/>
      <c r="J212" s="118" t="s">
        <v>257</v>
      </c>
      <c r="K212" s="118" t="s">
        <v>249</v>
      </c>
      <c r="L212" s="111"/>
      <c r="M212" s="7"/>
      <c r="N212" s="7"/>
      <c r="O212" s="7"/>
      <c r="P212" s="35" t="s">
        <v>20</v>
      </c>
      <c r="Q212" s="51"/>
    </row>
    <row r="213" spans="1:17" ht="69.75" customHeight="1">
      <c r="A213" s="444"/>
      <c r="B213" s="117">
        <v>4</v>
      </c>
      <c r="C213" s="225" t="s">
        <v>1123</v>
      </c>
      <c r="D213" s="33" t="s">
        <v>155</v>
      </c>
      <c r="E213" s="470"/>
      <c r="F213" s="470"/>
      <c r="G213" s="470"/>
      <c r="H213" s="506"/>
      <c r="I213" s="503"/>
      <c r="J213" s="118" t="s">
        <v>575</v>
      </c>
      <c r="K213" s="118" t="s">
        <v>390</v>
      </c>
      <c r="L213" s="111"/>
      <c r="M213" s="13"/>
      <c r="N213" s="14"/>
      <c r="O213" s="14"/>
      <c r="P213" s="35" t="s">
        <v>20</v>
      </c>
      <c r="Q213" s="51"/>
    </row>
    <row r="214" spans="1:17" ht="57" customHeight="1">
      <c r="A214" s="114" t="s">
        <v>457</v>
      </c>
      <c r="B214" s="115" t="s">
        <v>238</v>
      </c>
      <c r="C214" s="382" t="s">
        <v>1124</v>
      </c>
      <c r="D214" s="383"/>
      <c r="E214" s="383"/>
      <c r="F214" s="383"/>
      <c r="G214" s="384"/>
      <c r="H214" s="116" t="str">
        <f>IF(COUNT(D215:D219)=0,"N/A",SUM(D215:D219)/(COUNT(D215:D219)*2))</f>
        <v>N/A</v>
      </c>
      <c r="I214" s="75" t="str">
        <f>IF(H214="N/A","N/A", IF(H214&gt;=80%,"MET",IF(H214&gt;=50%,"PARTIAL MET","Not Met")))</f>
        <v>N/A</v>
      </c>
      <c r="J214" s="441"/>
      <c r="K214" s="442"/>
      <c r="L214" s="442"/>
      <c r="M214" s="442"/>
      <c r="N214" s="442"/>
      <c r="O214" s="442"/>
      <c r="P214" s="442"/>
      <c r="Q214" s="51"/>
    </row>
    <row r="215" spans="1:17" ht="84.75" customHeight="1">
      <c r="A215" s="135"/>
      <c r="B215" s="117">
        <v>1</v>
      </c>
      <c r="C215" s="225" t="s">
        <v>1125</v>
      </c>
      <c r="D215" s="33" t="s">
        <v>155</v>
      </c>
      <c r="E215" s="463"/>
      <c r="F215" s="464"/>
      <c r="G215" s="465"/>
      <c r="H215" s="432"/>
      <c r="I215" s="435"/>
      <c r="J215" s="118" t="s">
        <v>391</v>
      </c>
      <c r="K215" s="111"/>
      <c r="L215" s="111"/>
      <c r="M215" s="13"/>
      <c r="N215" s="14"/>
      <c r="O215" s="14"/>
      <c r="P215" s="35" t="s">
        <v>20</v>
      </c>
      <c r="Q215" s="51"/>
    </row>
    <row r="216" spans="1:17" ht="59.25" customHeight="1">
      <c r="A216" s="135"/>
      <c r="B216" s="117">
        <v>2</v>
      </c>
      <c r="C216" s="225" t="s">
        <v>1126</v>
      </c>
      <c r="D216" s="33" t="s">
        <v>155</v>
      </c>
      <c r="E216" s="463"/>
      <c r="F216" s="464"/>
      <c r="G216" s="465"/>
      <c r="H216" s="433"/>
      <c r="I216" s="436"/>
      <c r="J216" s="118" t="s">
        <v>392</v>
      </c>
      <c r="K216" s="111"/>
      <c r="L216" s="111"/>
      <c r="M216" s="13"/>
      <c r="N216" s="14"/>
      <c r="O216" s="14"/>
      <c r="P216" s="35" t="s">
        <v>20</v>
      </c>
      <c r="Q216" s="51"/>
    </row>
    <row r="217" spans="1:17" ht="38.85" customHeight="1">
      <c r="A217" s="135" t="s">
        <v>156</v>
      </c>
      <c r="B217" s="117">
        <v>3</v>
      </c>
      <c r="C217" s="225" t="s">
        <v>1127</v>
      </c>
      <c r="D217" s="33" t="s">
        <v>155</v>
      </c>
      <c r="E217" s="463"/>
      <c r="F217" s="464"/>
      <c r="G217" s="465"/>
      <c r="H217" s="433"/>
      <c r="I217" s="436"/>
      <c r="J217" s="118" t="s">
        <v>393</v>
      </c>
      <c r="K217" s="111"/>
      <c r="L217" s="111"/>
      <c r="M217" s="13"/>
      <c r="N217" s="14"/>
      <c r="O217" s="14"/>
      <c r="P217" s="35" t="s">
        <v>20</v>
      </c>
      <c r="Q217" s="51"/>
    </row>
    <row r="218" spans="1:17" ht="38.85" customHeight="1">
      <c r="A218" s="135"/>
      <c r="B218" s="117">
        <v>4</v>
      </c>
      <c r="C218" s="225" t="s">
        <v>1128</v>
      </c>
      <c r="D218" s="33" t="s">
        <v>155</v>
      </c>
      <c r="E218" s="463"/>
      <c r="F218" s="464"/>
      <c r="G218" s="465"/>
      <c r="H218" s="433"/>
      <c r="I218" s="436"/>
      <c r="J218" s="118" t="s">
        <v>394</v>
      </c>
      <c r="K218" s="111"/>
      <c r="L218" s="111"/>
      <c r="M218" s="13"/>
      <c r="N218" s="14"/>
      <c r="O218" s="14"/>
      <c r="P218" s="35" t="s">
        <v>20</v>
      </c>
      <c r="Q218" s="51"/>
    </row>
    <row r="219" spans="1:17" ht="38.85" customHeight="1">
      <c r="A219" s="135"/>
      <c r="B219" s="117">
        <v>5</v>
      </c>
      <c r="C219" s="225" t="s">
        <v>1129</v>
      </c>
      <c r="D219" s="33" t="s">
        <v>155</v>
      </c>
      <c r="E219" s="463"/>
      <c r="F219" s="464"/>
      <c r="G219" s="465"/>
      <c r="H219" s="434"/>
      <c r="I219" s="437"/>
      <c r="J219" s="118" t="s">
        <v>395</v>
      </c>
      <c r="K219" s="118" t="s">
        <v>396</v>
      </c>
      <c r="L219" s="118" t="s">
        <v>397</v>
      </c>
      <c r="M219" s="13"/>
      <c r="N219" s="14"/>
      <c r="O219" s="14"/>
      <c r="P219" s="35" t="s">
        <v>20</v>
      </c>
      <c r="Q219" s="51"/>
    </row>
    <row r="220" spans="1:17" ht="38.85" customHeight="1">
      <c r="A220" s="114" t="s">
        <v>458</v>
      </c>
      <c r="B220" s="115" t="s">
        <v>239</v>
      </c>
      <c r="C220" s="382" t="s">
        <v>1130</v>
      </c>
      <c r="D220" s="383"/>
      <c r="E220" s="383"/>
      <c r="F220" s="383"/>
      <c r="G220" s="384"/>
      <c r="H220" s="116" t="str">
        <f>IF(COUNT(D221:D225)=0,"N/A",SUM(D221:D225)/(COUNT(D221:D225)*2))</f>
        <v>N/A</v>
      </c>
      <c r="I220" s="75" t="str">
        <f>IF(H220="N/A","N/A", IF(H220&gt;=80%,"MET",IF(H220&gt;=50%,"PARTIAL MET","Not Met")))</f>
        <v>N/A</v>
      </c>
      <c r="J220" s="441"/>
      <c r="K220" s="442"/>
      <c r="L220" s="442"/>
      <c r="M220" s="442"/>
      <c r="N220" s="442"/>
      <c r="O220" s="442"/>
      <c r="P220" s="442"/>
      <c r="Q220" s="51"/>
    </row>
    <row r="221" spans="1:17" ht="81">
      <c r="A221" s="135"/>
      <c r="B221" s="117">
        <v>1</v>
      </c>
      <c r="C221" s="225" t="s">
        <v>1131</v>
      </c>
      <c r="D221" s="33" t="s">
        <v>155</v>
      </c>
      <c r="E221" s="463"/>
      <c r="F221" s="464"/>
      <c r="G221" s="465"/>
      <c r="H221" s="432"/>
      <c r="I221" s="438"/>
      <c r="J221" s="118" t="s">
        <v>576</v>
      </c>
      <c r="K221" s="111"/>
      <c r="L221" s="111"/>
      <c r="M221" s="13"/>
      <c r="N221" s="14"/>
      <c r="O221" s="14"/>
      <c r="P221" s="35" t="s">
        <v>20</v>
      </c>
      <c r="Q221" s="51"/>
    </row>
    <row r="222" spans="1:17" ht="38.85" customHeight="1">
      <c r="A222" s="135"/>
      <c r="B222" s="117">
        <v>2</v>
      </c>
      <c r="C222" s="225" t="s">
        <v>1132</v>
      </c>
      <c r="D222" s="33" t="s">
        <v>155</v>
      </c>
      <c r="E222" s="463"/>
      <c r="F222" s="464"/>
      <c r="G222" s="465"/>
      <c r="H222" s="433"/>
      <c r="I222" s="439"/>
      <c r="J222" s="111"/>
      <c r="K222" s="118" t="s">
        <v>77</v>
      </c>
      <c r="L222" s="111"/>
      <c r="M222" s="13"/>
      <c r="N222" s="14"/>
      <c r="O222" s="14"/>
      <c r="P222" s="35" t="s">
        <v>20</v>
      </c>
      <c r="Q222" s="51"/>
    </row>
    <row r="223" spans="1:17" ht="38.85" customHeight="1">
      <c r="A223" s="135" t="s">
        <v>156</v>
      </c>
      <c r="B223" s="117">
        <v>3</v>
      </c>
      <c r="C223" s="225" t="s">
        <v>1133</v>
      </c>
      <c r="D223" s="33" t="s">
        <v>155</v>
      </c>
      <c r="E223" s="463"/>
      <c r="F223" s="464"/>
      <c r="G223" s="465"/>
      <c r="H223" s="433"/>
      <c r="I223" s="439"/>
      <c r="J223" s="118" t="s">
        <v>577</v>
      </c>
      <c r="K223" s="111"/>
      <c r="L223" s="111"/>
      <c r="M223" s="13"/>
      <c r="N223" s="14"/>
      <c r="O223" s="14"/>
      <c r="P223" s="35" t="s">
        <v>20</v>
      </c>
      <c r="Q223" s="51"/>
    </row>
    <row r="224" spans="1:17" ht="38.85" customHeight="1">
      <c r="A224" s="135"/>
      <c r="B224" s="117">
        <v>4</v>
      </c>
      <c r="C224" s="225" t="s">
        <v>1134</v>
      </c>
      <c r="D224" s="33" t="s">
        <v>155</v>
      </c>
      <c r="E224" s="463"/>
      <c r="F224" s="464"/>
      <c r="G224" s="465"/>
      <c r="H224" s="433"/>
      <c r="I224" s="439"/>
      <c r="J224" s="118" t="s">
        <v>248</v>
      </c>
      <c r="K224" s="111"/>
      <c r="L224" s="118" t="s">
        <v>246</v>
      </c>
      <c r="M224" s="13"/>
      <c r="N224" s="14"/>
      <c r="O224" s="14"/>
      <c r="P224" s="35" t="s">
        <v>20</v>
      </c>
      <c r="Q224" s="51"/>
    </row>
    <row r="225" spans="1:17" ht="57.75" customHeight="1">
      <c r="A225" s="135"/>
      <c r="B225" s="117">
        <v>5</v>
      </c>
      <c r="C225" s="225" t="s">
        <v>1135</v>
      </c>
      <c r="D225" s="33" t="s">
        <v>155</v>
      </c>
      <c r="E225" s="463"/>
      <c r="F225" s="464"/>
      <c r="G225" s="465"/>
      <c r="H225" s="434"/>
      <c r="I225" s="440"/>
      <c r="J225" s="111"/>
      <c r="K225" s="111"/>
      <c r="L225" s="118" t="s">
        <v>398</v>
      </c>
      <c r="M225" s="13"/>
      <c r="N225" s="14"/>
      <c r="O225" s="14"/>
      <c r="P225" s="35" t="s">
        <v>20</v>
      </c>
      <c r="Q225" s="51"/>
    </row>
    <row r="226" spans="1:17" ht="38.25" customHeight="1">
      <c r="A226" s="114" t="s">
        <v>459</v>
      </c>
      <c r="B226" s="115" t="s">
        <v>97</v>
      </c>
      <c r="C226" s="382" t="s">
        <v>1136</v>
      </c>
      <c r="D226" s="383"/>
      <c r="E226" s="383"/>
      <c r="F226" s="383"/>
      <c r="G226" s="384"/>
      <c r="H226" s="116" t="str">
        <f>IF(COUNT(D227:D231)=0,"N/A",SUM(D227:D231)/(COUNT(D227:D231)*2))</f>
        <v>N/A</v>
      </c>
      <c r="I226" s="75" t="str">
        <f>IF(H226="N/A","N/A", IF(H226&gt;=80%,"MET",IF(H226&gt;=50%,"PARTIAL MET","Not Met")))</f>
        <v>N/A</v>
      </c>
      <c r="J226" s="140"/>
      <c r="K226" s="430"/>
      <c r="L226" s="431"/>
      <c r="M226" s="431"/>
      <c r="N226" s="431"/>
      <c r="O226" s="431"/>
      <c r="P226" s="431"/>
      <c r="Q226" s="51"/>
    </row>
    <row r="227" spans="1:17" ht="63.75" customHeight="1">
      <c r="A227" s="446" t="s">
        <v>156</v>
      </c>
      <c r="B227" s="117">
        <v>1</v>
      </c>
      <c r="C227" s="225" t="s">
        <v>1137</v>
      </c>
      <c r="D227" s="33" t="s">
        <v>155</v>
      </c>
      <c r="E227" s="470"/>
      <c r="F227" s="470"/>
      <c r="G227" s="470"/>
      <c r="H227" s="462"/>
      <c r="I227" s="459"/>
      <c r="J227" s="118" t="s">
        <v>242</v>
      </c>
      <c r="K227" s="111"/>
      <c r="L227" s="111"/>
      <c r="M227" s="16"/>
      <c r="N227" s="16"/>
      <c r="O227" s="16"/>
      <c r="P227" s="35" t="s">
        <v>20</v>
      </c>
      <c r="Q227" s="51"/>
    </row>
    <row r="228" spans="1:17" ht="63.75" customHeight="1">
      <c r="A228" s="444"/>
      <c r="B228" s="117">
        <v>2</v>
      </c>
      <c r="C228" s="225" t="s">
        <v>1138</v>
      </c>
      <c r="D228" s="33" t="s">
        <v>155</v>
      </c>
      <c r="E228" s="470"/>
      <c r="F228" s="470"/>
      <c r="G228" s="470"/>
      <c r="H228" s="462"/>
      <c r="I228" s="460"/>
      <c r="J228" s="118" t="s">
        <v>98</v>
      </c>
      <c r="K228" s="111"/>
      <c r="L228" s="111"/>
      <c r="M228" s="13"/>
      <c r="N228" s="14"/>
      <c r="O228" s="14"/>
      <c r="P228" s="35" t="s">
        <v>20</v>
      </c>
      <c r="Q228" s="51"/>
    </row>
    <row r="229" spans="1:17" ht="118.5" customHeight="1">
      <c r="A229" s="444"/>
      <c r="B229" s="117">
        <v>3</v>
      </c>
      <c r="C229" s="225" t="s">
        <v>1139</v>
      </c>
      <c r="D229" s="33" t="s">
        <v>155</v>
      </c>
      <c r="E229" s="470"/>
      <c r="F229" s="470"/>
      <c r="G229" s="470"/>
      <c r="H229" s="462"/>
      <c r="I229" s="460"/>
      <c r="J229" s="118" t="s">
        <v>578</v>
      </c>
      <c r="K229" s="111"/>
      <c r="L229" s="111"/>
      <c r="M229" s="13"/>
      <c r="N229" s="14"/>
      <c r="O229" s="14"/>
      <c r="P229" s="35" t="s">
        <v>20</v>
      </c>
      <c r="Q229" s="51"/>
    </row>
    <row r="230" spans="1:17" ht="63.75" customHeight="1">
      <c r="A230" s="444"/>
      <c r="B230" s="117">
        <v>4</v>
      </c>
      <c r="C230" s="225" t="s">
        <v>1140</v>
      </c>
      <c r="D230" s="33" t="s">
        <v>155</v>
      </c>
      <c r="E230" s="470"/>
      <c r="F230" s="470"/>
      <c r="G230" s="470"/>
      <c r="H230" s="462"/>
      <c r="I230" s="460"/>
      <c r="J230" s="118" t="s">
        <v>399</v>
      </c>
      <c r="K230" s="118" t="s">
        <v>400</v>
      </c>
      <c r="L230" s="111"/>
      <c r="M230" s="13"/>
      <c r="N230" s="14"/>
      <c r="O230" s="14"/>
      <c r="P230" s="35" t="s">
        <v>20</v>
      </c>
      <c r="Q230" s="51"/>
    </row>
    <row r="231" spans="1:17" ht="63.75" customHeight="1">
      <c r="A231" s="445"/>
      <c r="B231" s="117">
        <v>5</v>
      </c>
      <c r="C231" s="225" t="s">
        <v>1141</v>
      </c>
      <c r="D231" s="33" t="s">
        <v>155</v>
      </c>
      <c r="E231" s="470"/>
      <c r="F231" s="470"/>
      <c r="G231" s="470"/>
      <c r="H231" s="462"/>
      <c r="I231" s="461"/>
      <c r="J231" s="111"/>
      <c r="K231" s="111"/>
      <c r="L231" s="118" t="s">
        <v>246</v>
      </c>
      <c r="M231" s="13"/>
      <c r="N231" s="14"/>
      <c r="O231" s="14"/>
      <c r="P231" s="35" t="s">
        <v>20</v>
      </c>
      <c r="Q231" s="51"/>
    </row>
    <row r="232" spans="1:17" ht="45.75" customHeight="1">
      <c r="A232" s="114" t="s">
        <v>460</v>
      </c>
      <c r="B232" s="115" t="s">
        <v>240</v>
      </c>
      <c r="C232" s="382" t="s">
        <v>1142</v>
      </c>
      <c r="D232" s="383"/>
      <c r="E232" s="383"/>
      <c r="F232" s="383"/>
      <c r="G232" s="384"/>
      <c r="H232" s="116" t="str">
        <f>IF(COUNT(D233:D236)=0,"N/A",SUM(D233:D236)/(COUNT(D233:D236)*2))</f>
        <v>N/A</v>
      </c>
      <c r="I232" s="75" t="str">
        <f>IF(H232="N/A","N/A", IF(H232&gt;=80%,"MET",IF(H232&gt;=50%,"PARTIAL MET","Not Met")))</f>
        <v>N/A</v>
      </c>
      <c r="J232" s="428"/>
      <c r="K232" s="429"/>
      <c r="L232" s="429"/>
      <c r="M232" s="429"/>
      <c r="N232" s="429"/>
      <c r="O232" s="429"/>
      <c r="P232" s="429"/>
      <c r="Q232" s="95"/>
    </row>
    <row r="233" spans="1:17" ht="60.75" customHeight="1">
      <c r="A233" s="446" t="s">
        <v>156</v>
      </c>
      <c r="B233" s="117">
        <v>1</v>
      </c>
      <c r="C233" s="225" t="s">
        <v>1143</v>
      </c>
      <c r="D233" s="33" t="s">
        <v>155</v>
      </c>
      <c r="E233" s="470"/>
      <c r="F233" s="470"/>
      <c r="G233" s="470"/>
      <c r="H233" s="462"/>
      <c r="I233" s="459"/>
      <c r="J233" s="118" t="s">
        <v>242</v>
      </c>
      <c r="K233" s="111"/>
      <c r="L233" s="111"/>
      <c r="M233" s="13"/>
      <c r="N233" s="14"/>
      <c r="O233" s="14"/>
      <c r="P233" s="35" t="s">
        <v>20</v>
      </c>
      <c r="Q233" s="51"/>
    </row>
    <row r="234" spans="1:17" ht="45" customHeight="1">
      <c r="A234" s="444"/>
      <c r="B234" s="117">
        <v>2</v>
      </c>
      <c r="C234" s="225" t="s">
        <v>1144</v>
      </c>
      <c r="D234" s="33" t="s">
        <v>155</v>
      </c>
      <c r="E234" s="470"/>
      <c r="F234" s="470"/>
      <c r="G234" s="470"/>
      <c r="H234" s="462"/>
      <c r="I234" s="460"/>
      <c r="J234" s="111"/>
      <c r="K234" s="118" t="s">
        <v>401</v>
      </c>
      <c r="L234" s="111"/>
      <c r="M234" s="16"/>
      <c r="N234" s="16"/>
      <c r="O234" s="16"/>
      <c r="P234" s="35" t="s">
        <v>20</v>
      </c>
      <c r="Q234" s="51"/>
    </row>
    <row r="235" spans="1:17" ht="36.75" customHeight="1">
      <c r="A235" s="444"/>
      <c r="B235" s="117">
        <v>3</v>
      </c>
      <c r="C235" s="225" t="s">
        <v>1145</v>
      </c>
      <c r="D235" s="33" t="s">
        <v>155</v>
      </c>
      <c r="E235" s="470"/>
      <c r="F235" s="470"/>
      <c r="G235" s="470"/>
      <c r="H235" s="462"/>
      <c r="I235" s="460"/>
      <c r="J235" s="118" t="s">
        <v>402</v>
      </c>
      <c r="K235" s="111"/>
      <c r="L235" s="118" t="s">
        <v>246</v>
      </c>
      <c r="M235" s="13"/>
      <c r="N235" s="14"/>
      <c r="O235" s="14"/>
      <c r="P235" s="35" t="s">
        <v>20</v>
      </c>
      <c r="Q235" s="51"/>
    </row>
    <row r="236" spans="1:17" ht="60.75">
      <c r="A236" s="444"/>
      <c r="B236" s="117">
        <v>4</v>
      </c>
      <c r="C236" s="225" t="s">
        <v>1146</v>
      </c>
      <c r="D236" s="33" t="s">
        <v>155</v>
      </c>
      <c r="E236" s="470"/>
      <c r="F236" s="470"/>
      <c r="G236" s="470"/>
      <c r="H236" s="462"/>
      <c r="I236" s="461"/>
      <c r="J236" s="111"/>
      <c r="K236" s="111"/>
      <c r="L236" s="118" t="s">
        <v>403</v>
      </c>
      <c r="M236" s="13"/>
      <c r="N236" s="14"/>
      <c r="O236" s="14"/>
      <c r="P236" s="35" t="s">
        <v>20</v>
      </c>
      <c r="Q236" s="51"/>
    </row>
    <row r="237" spans="1:17" ht="48" customHeight="1">
      <c r="A237" s="114" t="s">
        <v>461</v>
      </c>
      <c r="B237" s="115" t="s">
        <v>241</v>
      </c>
      <c r="C237" s="382" t="s">
        <v>1147</v>
      </c>
      <c r="D237" s="383"/>
      <c r="E237" s="383"/>
      <c r="F237" s="383"/>
      <c r="G237" s="384"/>
      <c r="H237" s="116" t="str">
        <f>IF(COUNT(D238:D241)=0,"N/A",SUM(D238:D241)/(COUNT(D238:D241)*2))</f>
        <v>N/A</v>
      </c>
      <c r="I237" s="75" t="str">
        <f>IF(H237="N/A","N/A", IF(H237&gt;=80%,"MET",IF(H237&gt;=50%,"PARTIAL MET","Not Met")))</f>
        <v>N/A</v>
      </c>
      <c r="J237" s="428"/>
      <c r="K237" s="429"/>
      <c r="L237" s="429"/>
      <c r="M237" s="429"/>
      <c r="N237" s="429"/>
      <c r="O237" s="429"/>
      <c r="P237" s="429"/>
      <c r="Q237" s="95"/>
    </row>
    <row r="238" spans="1:17" ht="59.25" customHeight="1">
      <c r="A238" s="446" t="s">
        <v>156</v>
      </c>
      <c r="B238" s="117">
        <v>1</v>
      </c>
      <c r="C238" s="225" t="s">
        <v>1148</v>
      </c>
      <c r="D238" s="33" t="s">
        <v>155</v>
      </c>
      <c r="E238" s="470"/>
      <c r="F238" s="470"/>
      <c r="G238" s="470"/>
      <c r="H238" s="462"/>
      <c r="I238" s="459"/>
      <c r="J238" s="118" t="s">
        <v>242</v>
      </c>
      <c r="K238" s="111"/>
      <c r="L238" s="111"/>
      <c r="M238" s="13"/>
      <c r="N238" s="14"/>
      <c r="O238" s="14"/>
      <c r="P238" s="35" t="s">
        <v>20</v>
      </c>
      <c r="Q238" s="51"/>
    </row>
    <row r="239" spans="1:17" ht="38.25" customHeight="1">
      <c r="A239" s="444"/>
      <c r="B239" s="117">
        <v>2</v>
      </c>
      <c r="C239" s="225" t="s">
        <v>1149</v>
      </c>
      <c r="D239" s="33" t="s">
        <v>155</v>
      </c>
      <c r="E239" s="470"/>
      <c r="F239" s="470"/>
      <c r="G239" s="470"/>
      <c r="H239" s="462"/>
      <c r="I239" s="460"/>
      <c r="J239" s="111"/>
      <c r="K239" s="118" t="s">
        <v>99</v>
      </c>
      <c r="L239" s="111"/>
      <c r="M239" s="13"/>
      <c r="N239" s="14"/>
      <c r="O239" s="14"/>
      <c r="P239" s="35" t="s">
        <v>20</v>
      </c>
      <c r="Q239" s="51"/>
    </row>
    <row r="240" spans="1:17" ht="50.25" customHeight="1">
      <c r="A240" s="444"/>
      <c r="B240" s="117">
        <v>3</v>
      </c>
      <c r="C240" s="225" t="s">
        <v>1150</v>
      </c>
      <c r="D240" s="33" t="s">
        <v>155</v>
      </c>
      <c r="E240" s="470"/>
      <c r="F240" s="470"/>
      <c r="G240" s="470"/>
      <c r="H240" s="462"/>
      <c r="I240" s="460"/>
      <c r="J240" s="118" t="s">
        <v>404</v>
      </c>
      <c r="K240" s="111"/>
      <c r="L240" s="111"/>
      <c r="M240" s="16"/>
      <c r="N240" s="16"/>
      <c r="O240" s="16"/>
      <c r="P240" s="35" t="s">
        <v>20</v>
      </c>
      <c r="Q240" s="51"/>
    </row>
    <row r="241" spans="1:17" ht="53.25" customHeight="1">
      <c r="A241" s="444"/>
      <c r="B241" s="117">
        <v>4</v>
      </c>
      <c r="C241" s="225" t="s">
        <v>1151</v>
      </c>
      <c r="D241" s="33" t="s">
        <v>155</v>
      </c>
      <c r="E241" s="470"/>
      <c r="F241" s="470"/>
      <c r="G241" s="470"/>
      <c r="H241" s="462"/>
      <c r="I241" s="461"/>
      <c r="J241" s="111"/>
      <c r="K241" s="111"/>
      <c r="L241" s="118" t="s">
        <v>246</v>
      </c>
      <c r="M241" s="13"/>
      <c r="N241" s="14"/>
      <c r="O241" s="14"/>
      <c r="P241" s="35" t="s">
        <v>20</v>
      </c>
      <c r="Q241" s="51"/>
    </row>
    <row r="242" spans="1:17" ht="30.75" customHeight="1">
      <c r="A242" s="141"/>
      <c r="C242" s="239"/>
      <c r="D242" s="242"/>
      <c r="E242" s="251"/>
      <c r="F242" s="251"/>
      <c r="G242" s="251"/>
      <c r="H242" s="512" t="s">
        <v>145</v>
      </c>
      <c r="I242" s="513"/>
      <c r="J242" s="142"/>
      <c r="K242" s="142"/>
      <c r="L242" s="142"/>
      <c r="M242" s="141"/>
      <c r="N242" s="141"/>
      <c r="O242" s="141"/>
      <c r="P242" s="141"/>
    </row>
    <row r="243" spans="1:17" ht="41.25" customHeight="1">
      <c r="A243" s="141"/>
      <c r="B243" s="141"/>
      <c r="C243" s="239"/>
      <c r="D243" s="242"/>
      <c r="E243" s="251"/>
      <c r="F243" s="251"/>
      <c r="G243" s="251"/>
      <c r="H243" s="376" t="e">
        <f>AVERAGE(H12:H241)</f>
        <v>#DIV/0!</v>
      </c>
      <c r="I243" s="377"/>
      <c r="J243" s="142"/>
      <c r="K243" s="142"/>
      <c r="L243" s="142"/>
      <c r="M243" s="141"/>
      <c r="N243" s="141"/>
      <c r="O243" s="141"/>
    </row>
    <row r="244" spans="1:17">
      <c r="A244" s="141"/>
      <c r="B244" s="141"/>
      <c r="C244" s="239"/>
    </row>
  </sheetData>
  <sheetProtection algorithmName="SHA-512" hashValue="d8z755OpWpTx3fgPyBGHkGjPUy0F0Tq3I4BF3SDYhHngLm8AKN60HUyhMBnHCie7c+KLwWg4NzRPx9p14oR+yQ==" saltValue="K8dxa/oC5HohvpxyUuMXzw==" spinCount="100000" sheet="1" selectLockedCells="1"/>
  <mergeCells count="390">
    <mergeCell ref="E104:G104"/>
    <mergeCell ref="E103:G103"/>
    <mergeCell ref="E102:G102"/>
    <mergeCell ref="E101:G101"/>
    <mergeCell ref="E100:G100"/>
    <mergeCell ref="E99:G99"/>
    <mergeCell ref="I157:I161"/>
    <mergeCell ref="I146:I151"/>
    <mergeCell ref="H146:H151"/>
    <mergeCell ref="E106:G106"/>
    <mergeCell ref="E122:G122"/>
    <mergeCell ref="E123:G123"/>
    <mergeCell ref="E124:G124"/>
    <mergeCell ref="C116:G116"/>
    <mergeCell ref="C121:G121"/>
    <mergeCell ref="E118:G118"/>
    <mergeCell ref="E117:G117"/>
    <mergeCell ref="E115:G115"/>
    <mergeCell ref="E114:G114"/>
    <mergeCell ref="E113:G113"/>
    <mergeCell ref="E112:G112"/>
    <mergeCell ref="E111:G111"/>
    <mergeCell ref="E107:G107"/>
    <mergeCell ref="E108:G108"/>
    <mergeCell ref="E221:G221"/>
    <mergeCell ref="E219:G219"/>
    <mergeCell ref="E218:G218"/>
    <mergeCell ref="E217:G217"/>
    <mergeCell ref="E216:G216"/>
    <mergeCell ref="E215:G215"/>
    <mergeCell ref="E129:G129"/>
    <mergeCell ref="E120:G120"/>
    <mergeCell ref="E119:G119"/>
    <mergeCell ref="E127:G127"/>
    <mergeCell ref="E128:G128"/>
    <mergeCell ref="E130:G130"/>
    <mergeCell ref="E131:G131"/>
    <mergeCell ref="E177:G177"/>
    <mergeCell ref="E178:G178"/>
    <mergeCell ref="E179:G179"/>
    <mergeCell ref="H243:I243"/>
    <mergeCell ref="C12:G12"/>
    <mergeCell ref="C186:G186"/>
    <mergeCell ref="C192:G192"/>
    <mergeCell ref="C198:G198"/>
    <mergeCell ref="C203:G203"/>
    <mergeCell ref="C209:G209"/>
    <mergeCell ref="C175:G175"/>
    <mergeCell ref="C180:G180"/>
    <mergeCell ref="C168:G168"/>
    <mergeCell ref="C152:G152"/>
    <mergeCell ref="C145:G145"/>
    <mergeCell ref="C139:G139"/>
    <mergeCell ref="C132:G132"/>
    <mergeCell ref="E126:G126"/>
    <mergeCell ref="E164:G164"/>
    <mergeCell ref="E165:G165"/>
    <mergeCell ref="E166:G166"/>
    <mergeCell ref="E238:G238"/>
    <mergeCell ref="E239:G239"/>
    <mergeCell ref="E240:G240"/>
    <mergeCell ref="E241:G241"/>
    <mergeCell ref="E205:G205"/>
    <mergeCell ref="E194:G194"/>
    <mergeCell ref="A2:P2"/>
    <mergeCell ref="H242:I242"/>
    <mergeCell ref="M12:P12"/>
    <mergeCell ref="I153:I155"/>
    <mergeCell ref="A51:A54"/>
    <mergeCell ref="A56:A60"/>
    <mergeCell ref="A62:A66"/>
    <mergeCell ref="A68:A72"/>
    <mergeCell ref="A10:A11"/>
    <mergeCell ref="B10:B11"/>
    <mergeCell ref="C10:C11"/>
    <mergeCell ref="D10:D11"/>
    <mergeCell ref="A13:A17"/>
    <mergeCell ref="A24:A27"/>
    <mergeCell ref="A29:A33"/>
    <mergeCell ref="A19:A22"/>
    <mergeCell ref="A35:A38"/>
    <mergeCell ref="A40:A43"/>
    <mergeCell ref="A45:A49"/>
    <mergeCell ref="E199:G199"/>
    <mergeCell ref="C237:G237"/>
    <mergeCell ref="C28:G28"/>
    <mergeCell ref="H204:H208"/>
    <mergeCell ref="A133:A138"/>
    <mergeCell ref="E10:G11"/>
    <mergeCell ref="H10:H11"/>
    <mergeCell ref="I10:I11"/>
    <mergeCell ref="J10:L10"/>
    <mergeCell ref="M10:P10"/>
    <mergeCell ref="E187:G187"/>
    <mergeCell ref="H187:H191"/>
    <mergeCell ref="E188:G188"/>
    <mergeCell ref="E189:G189"/>
    <mergeCell ref="E190:G190"/>
    <mergeCell ref="E191:G191"/>
    <mergeCell ref="E181:G181"/>
    <mergeCell ref="H181:H185"/>
    <mergeCell ref="E182:G182"/>
    <mergeCell ref="E183:G183"/>
    <mergeCell ref="E184:G184"/>
    <mergeCell ref="E163:G163"/>
    <mergeCell ref="H163:H167"/>
    <mergeCell ref="J186:P186"/>
    <mergeCell ref="E157:G157"/>
    <mergeCell ref="H157:H161"/>
    <mergeCell ref="E158:G158"/>
    <mergeCell ref="E159:G159"/>
    <mergeCell ref="H176:H179"/>
    <mergeCell ref="J192:P192"/>
    <mergeCell ref="E207:G207"/>
    <mergeCell ref="E208:G208"/>
    <mergeCell ref="I210:I213"/>
    <mergeCell ref="H210:H213"/>
    <mergeCell ref="I227:I231"/>
    <mergeCell ref="H227:H231"/>
    <mergeCell ref="C226:G226"/>
    <mergeCell ref="H199:H202"/>
    <mergeCell ref="E200:G200"/>
    <mergeCell ref="E201:G201"/>
    <mergeCell ref="E202:G202"/>
    <mergeCell ref="E228:G228"/>
    <mergeCell ref="E229:G229"/>
    <mergeCell ref="E230:G230"/>
    <mergeCell ref="E231:G231"/>
    <mergeCell ref="K226:P226"/>
    <mergeCell ref="E211:G211"/>
    <mergeCell ref="E212:G212"/>
    <mergeCell ref="E213:G213"/>
    <mergeCell ref="E227:G227"/>
    <mergeCell ref="E210:G210"/>
    <mergeCell ref="E204:G204"/>
    <mergeCell ref="H193:H197"/>
    <mergeCell ref="H169:H174"/>
    <mergeCell ref="E170:G170"/>
    <mergeCell ref="E171:G171"/>
    <mergeCell ref="E173:G173"/>
    <mergeCell ref="E174:G174"/>
    <mergeCell ref="E172:G172"/>
    <mergeCell ref="I126:I131"/>
    <mergeCell ref="C125:G125"/>
    <mergeCell ref="C105:G105"/>
    <mergeCell ref="E109:G109"/>
    <mergeCell ref="J116:P116"/>
    <mergeCell ref="J121:P121"/>
    <mergeCell ref="J125:P125"/>
    <mergeCell ref="E153:G153"/>
    <mergeCell ref="H153:H155"/>
    <mergeCell ref="E154:G154"/>
    <mergeCell ref="E155:G155"/>
    <mergeCell ref="E133:G133"/>
    <mergeCell ref="H133:H138"/>
    <mergeCell ref="E134:G134"/>
    <mergeCell ref="E137:G137"/>
    <mergeCell ref="E138:G138"/>
    <mergeCell ref="E146:G146"/>
    <mergeCell ref="E147:G147"/>
    <mergeCell ref="E148:G148"/>
    <mergeCell ref="E150:G150"/>
    <mergeCell ref="E140:G140"/>
    <mergeCell ref="H140:H144"/>
    <mergeCell ref="E142:G142"/>
    <mergeCell ref="H126:H131"/>
    <mergeCell ref="N67:P67"/>
    <mergeCell ref="E68:G68"/>
    <mergeCell ref="H68:H72"/>
    <mergeCell ref="E69:G69"/>
    <mergeCell ref="E72:G72"/>
    <mergeCell ref="I74:I78"/>
    <mergeCell ref="C79:G79"/>
    <mergeCell ref="C73:G73"/>
    <mergeCell ref="C67:G67"/>
    <mergeCell ref="E78:G78"/>
    <mergeCell ref="E75:G75"/>
    <mergeCell ref="J67:L67"/>
    <mergeCell ref="J73:L73"/>
    <mergeCell ref="N73:P73"/>
    <mergeCell ref="E77:G77"/>
    <mergeCell ref="E76:G76"/>
    <mergeCell ref="E71:G71"/>
    <mergeCell ref="E70:G70"/>
    <mergeCell ref="E62:G62"/>
    <mergeCell ref="H62:H66"/>
    <mergeCell ref="E63:G63"/>
    <mergeCell ref="E64:G64"/>
    <mergeCell ref="E66:G66"/>
    <mergeCell ref="E97:G97"/>
    <mergeCell ref="E96:G96"/>
    <mergeCell ref="E95:G95"/>
    <mergeCell ref="E93:G93"/>
    <mergeCell ref="E92:G92"/>
    <mergeCell ref="E91:G91"/>
    <mergeCell ref="E89:G89"/>
    <mergeCell ref="E88:G88"/>
    <mergeCell ref="E87:G87"/>
    <mergeCell ref="E86:G86"/>
    <mergeCell ref="E84:G84"/>
    <mergeCell ref="E83:G83"/>
    <mergeCell ref="E82:G82"/>
    <mergeCell ref="E81:G81"/>
    <mergeCell ref="E80:G80"/>
    <mergeCell ref="E65:G65"/>
    <mergeCell ref="N55:P55"/>
    <mergeCell ref="E56:G56"/>
    <mergeCell ref="H56:H60"/>
    <mergeCell ref="E57:G57"/>
    <mergeCell ref="E58:G58"/>
    <mergeCell ref="E59:G59"/>
    <mergeCell ref="C61:G61"/>
    <mergeCell ref="C55:G55"/>
    <mergeCell ref="J55:M55"/>
    <mergeCell ref="J61:L61"/>
    <mergeCell ref="E60:G60"/>
    <mergeCell ref="N61:P61"/>
    <mergeCell ref="N50:P50"/>
    <mergeCell ref="E51:G51"/>
    <mergeCell ref="H51:H54"/>
    <mergeCell ref="E52:G52"/>
    <mergeCell ref="E53:G53"/>
    <mergeCell ref="E54:G54"/>
    <mergeCell ref="N44:P44"/>
    <mergeCell ref="E45:G45"/>
    <mergeCell ref="E46:G46"/>
    <mergeCell ref="H46:H49"/>
    <mergeCell ref="E47:G47"/>
    <mergeCell ref="E48:G48"/>
    <mergeCell ref="E49:G49"/>
    <mergeCell ref="C50:G50"/>
    <mergeCell ref="C44:G44"/>
    <mergeCell ref="N39:P39"/>
    <mergeCell ref="E40:G40"/>
    <mergeCell ref="H40:H43"/>
    <mergeCell ref="E41:G41"/>
    <mergeCell ref="E43:G43"/>
    <mergeCell ref="N34:P34"/>
    <mergeCell ref="E35:G35"/>
    <mergeCell ref="H35:H38"/>
    <mergeCell ref="E36:G36"/>
    <mergeCell ref="E37:G37"/>
    <mergeCell ref="E38:G38"/>
    <mergeCell ref="C39:G39"/>
    <mergeCell ref="C34:G34"/>
    <mergeCell ref="J34:L34"/>
    <mergeCell ref="E42:G42"/>
    <mergeCell ref="N18:P18"/>
    <mergeCell ref="E19:G19"/>
    <mergeCell ref="H19:H22"/>
    <mergeCell ref="E20:G20"/>
    <mergeCell ref="E21:G21"/>
    <mergeCell ref="E22:G22"/>
    <mergeCell ref="N28:P28"/>
    <mergeCell ref="E29:G29"/>
    <mergeCell ref="H29:H33"/>
    <mergeCell ref="E30:G30"/>
    <mergeCell ref="E31:G31"/>
    <mergeCell ref="E33:G33"/>
    <mergeCell ref="E24:G24"/>
    <mergeCell ref="H24:H27"/>
    <mergeCell ref="E25:G25"/>
    <mergeCell ref="E26:G26"/>
    <mergeCell ref="E27:G27"/>
    <mergeCell ref="I24:I27"/>
    <mergeCell ref="J18:L18"/>
    <mergeCell ref="C23:G23"/>
    <mergeCell ref="C18:G18"/>
    <mergeCell ref="J28:L28"/>
    <mergeCell ref="E32:G32"/>
    <mergeCell ref="A210:A213"/>
    <mergeCell ref="A233:A236"/>
    <mergeCell ref="E149:G149"/>
    <mergeCell ref="E193:G193"/>
    <mergeCell ref="E206:G206"/>
    <mergeCell ref="E169:G169"/>
    <mergeCell ref="E233:G233"/>
    <mergeCell ref="E234:G234"/>
    <mergeCell ref="E235:G235"/>
    <mergeCell ref="E236:G236"/>
    <mergeCell ref="C232:G232"/>
    <mergeCell ref="A146:A151"/>
    <mergeCell ref="C214:G214"/>
    <mergeCell ref="C220:G220"/>
    <mergeCell ref="E160:G160"/>
    <mergeCell ref="E161:G161"/>
    <mergeCell ref="E195:G195"/>
    <mergeCell ref="E196:G196"/>
    <mergeCell ref="E197:G197"/>
    <mergeCell ref="E176:G176"/>
    <mergeCell ref="E225:G225"/>
    <mergeCell ref="E224:G224"/>
    <mergeCell ref="E223:G223"/>
    <mergeCell ref="E222:G222"/>
    <mergeCell ref="A1:P1"/>
    <mergeCell ref="I163:I167"/>
    <mergeCell ref="I169:I174"/>
    <mergeCell ref="I176:I179"/>
    <mergeCell ref="I181:I185"/>
    <mergeCell ref="I187:I191"/>
    <mergeCell ref="I193:I197"/>
    <mergeCell ref="I199:I202"/>
    <mergeCell ref="I204:I208"/>
    <mergeCell ref="D5:E9"/>
    <mergeCell ref="F5:G5"/>
    <mergeCell ref="H5:K5"/>
    <mergeCell ref="F6:G6"/>
    <mergeCell ref="H6:K6"/>
    <mergeCell ref="F7:G7"/>
    <mergeCell ref="H7:K7"/>
    <mergeCell ref="F8:G8"/>
    <mergeCell ref="H8:K8"/>
    <mergeCell ref="F9:G9"/>
    <mergeCell ref="H9:K9"/>
    <mergeCell ref="J12:L12"/>
    <mergeCell ref="A74:A78"/>
    <mergeCell ref="A140:A144"/>
    <mergeCell ref="A153:A155"/>
    <mergeCell ref="C3:O3"/>
    <mergeCell ref="A3:A4"/>
    <mergeCell ref="D4:N4"/>
    <mergeCell ref="I233:I236"/>
    <mergeCell ref="H233:H236"/>
    <mergeCell ref="I238:I241"/>
    <mergeCell ref="H238:H241"/>
    <mergeCell ref="A126:A131"/>
    <mergeCell ref="E17:G17"/>
    <mergeCell ref="E13:G13"/>
    <mergeCell ref="H13:H17"/>
    <mergeCell ref="E14:G14"/>
    <mergeCell ref="E15:G15"/>
    <mergeCell ref="E16:G16"/>
    <mergeCell ref="K50:M50"/>
    <mergeCell ref="E74:G74"/>
    <mergeCell ref="H74:H78"/>
    <mergeCell ref="A157:A161"/>
    <mergeCell ref="E167:G167"/>
    <mergeCell ref="E185:G185"/>
    <mergeCell ref="A238:A241"/>
    <mergeCell ref="A181:A185"/>
    <mergeCell ref="A227:A231"/>
    <mergeCell ref="A163:A167"/>
    <mergeCell ref="A99:A104"/>
    <mergeCell ref="A86:A89"/>
    <mergeCell ref="A80:A84"/>
    <mergeCell ref="C85:G85"/>
    <mergeCell ref="A187:A191"/>
    <mergeCell ref="A204:A208"/>
    <mergeCell ref="E143:G143"/>
    <mergeCell ref="E144:G144"/>
    <mergeCell ref="J94:P94"/>
    <mergeCell ref="J98:P98"/>
    <mergeCell ref="A106:A109"/>
    <mergeCell ref="J105:P105"/>
    <mergeCell ref="H106:H109"/>
    <mergeCell ref="I106:I109"/>
    <mergeCell ref="J110:P110"/>
    <mergeCell ref="C90:G90"/>
    <mergeCell ref="C94:G94"/>
    <mergeCell ref="C98:G98"/>
    <mergeCell ref="C110:G110"/>
    <mergeCell ref="A169:A174"/>
    <mergeCell ref="A176:A179"/>
    <mergeCell ref="A193:A197"/>
    <mergeCell ref="A199:A202"/>
    <mergeCell ref="E141:G141"/>
    <mergeCell ref="J237:P237"/>
    <mergeCell ref="J23:P23"/>
    <mergeCell ref="H215:H219"/>
    <mergeCell ref="I215:I219"/>
    <mergeCell ref="H221:H225"/>
    <mergeCell ref="I221:I225"/>
    <mergeCell ref="J198:P198"/>
    <mergeCell ref="J209:P209"/>
    <mergeCell ref="J203:P203"/>
    <mergeCell ref="J214:P214"/>
    <mergeCell ref="J220:P220"/>
    <mergeCell ref="J232:P232"/>
    <mergeCell ref="J132:P132"/>
    <mergeCell ref="J139:P139"/>
    <mergeCell ref="J168:P168"/>
    <mergeCell ref="J162:P162"/>
    <mergeCell ref="J156:P156"/>
    <mergeCell ref="J145:P145"/>
    <mergeCell ref="J152:P152"/>
    <mergeCell ref="J175:P175"/>
    <mergeCell ref="J180:P180"/>
    <mergeCell ref="J85:P85"/>
    <mergeCell ref="J79:P79"/>
    <mergeCell ref="J90:P90"/>
  </mergeCells>
  <conditionalFormatting sqref="D13:D17">
    <cfRule type="colorScale" priority="589">
      <colorScale>
        <cfvo type="num" val="0"/>
        <cfvo type="num" val="1"/>
        <cfvo type="num" val="2"/>
        <color rgb="FFFF0000"/>
        <color rgb="FFFFFF00"/>
        <color rgb="FF057D19"/>
      </colorScale>
    </cfRule>
    <cfRule type="colorScale" priority="590">
      <colorScale>
        <cfvo type="num" val="0"/>
        <cfvo type="percentile" val="50"/>
        <cfvo type="max"/>
        <color rgb="FFF8696B"/>
        <color rgb="FFFFEB84"/>
        <color rgb="FF63BE7B"/>
      </colorScale>
    </cfRule>
    <cfRule type="colorScale" priority="591">
      <colorScale>
        <cfvo type="percent" val="&quot;*&quot;"/>
        <cfvo type="percentile" val="50"/>
        <cfvo type="max"/>
        <color theme="6"/>
        <color rgb="FFFFEB84"/>
        <color rgb="FF63BE7B"/>
      </colorScale>
    </cfRule>
    <cfRule type="colorScale" priority="592">
      <colorScale>
        <cfvo type="num" val="0"/>
        <cfvo type="num" val="1"/>
        <cfvo type="num" val="2"/>
        <color theme="2" tint="-0.749992370372631"/>
        <color theme="3"/>
        <color theme="7"/>
      </colorScale>
    </cfRule>
    <cfRule type="expression" dxfId="1323" priority="593">
      <formula>3</formula>
    </cfRule>
    <cfRule type="cellIs" dxfId="1322" priority="594" operator="equal">
      <formula>1</formula>
    </cfRule>
    <cfRule type="cellIs" dxfId="1321" priority="595" operator="equal">
      <formula>2</formula>
    </cfRule>
    <cfRule type="cellIs" dxfId="1320" priority="596" operator="equal">
      <formula>3</formula>
    </cfRule>
    <cfRule type="cellIs" dxfId="1319" priority="597" operator="equal">
      <formula>2</formula>
    </cfRule>
    <cfRule type="cellIs" dxfId="1318" priority="598" operator="equal">
      <formula>1</formula>
    </cfRule>
    <cfRule type="cellIs" dxfId="1317" priority="599" operator="equal">
      <formula>0</formula>
    </cfRule>
    <cfRule type="cellIs" dxfId="1316" priority="600" operator="equal">
      <formula>1</formula>
    </cfRule>
    <cfRule type="cellIs" dxfId="1315" priority="601" operator="equal">
      <formula>2</formula>
    </cfRule>
    <cfRule type="cellIs" dxfId="1314" priority="602" operator="equal">
      <formula>3</formula>
    </cfRule>
  </conditionalFormatting>
  <conditionalFormatting sqref="D19:D22">
    <cfRule type="colorScale" priority="561">
      <colorScale>
        <cfvo type="num" val="0"/>
        <cfvo type="num" val="1"/>
        <cfvo type="num" val="2"/>
        <color rgb="FFFF0000"/>
        <color rgb="FFFFFF00"/>
        <color rgb="FF057D19"/>
      </colorScale>
    </cfRule>
    <cfRule type="colorScale" priority="562">
      <colorScale>
        <cfvo type="num" val="0"/>
        <cfvo type="percentile" val="50"/>
        <cfvo type="max"/>
        <color rgb="FFF8696B"/>
        <color rgb="FFFFEB84"/>
        <color rgb="FF63BE7B"/>
      </colorScale>
    </cfRule>
    <cfRule type="colorScale" priority="563">
      <colorScale>
        <cfvo type="percent" val="&quot;*&quot;"/>
        <cfvo type="percentile" val="50"/>
        <cfvo type="max"/>
        <color theme="6"/>
        <color rgb="FFFFEB84"/>
        <color rgb="FF63BE7B"/>
      </colorScale>
    </cfRule>
    <cfRule type="colorScale" priority="564">
      <colorScale>
        <cfvo type="num" val="0"/>
        <cfvo type="num" val="1"/>
        <cfvo type="num" val="2"/>
        <color theme="2" tint="-0.749992370372631"/>
        <color theme="3"/>
        <color theme="7"/>
      </colorScale>
    </cfRule>
    <cfRule type="expression" dxfId="1313" priority="565">
      <formula>3</formula>
    </cfRule>
    <cfRule type="cellIs" dxfId="1312" priority="566" operator="equal">
      <formula>1</formula>
    </cfRule>
    <cfRule type="cellIs" dxfId="1311" priority="567" operator="equal">
      <formula>2</formula>
    </cfRule>
    <cfRule type="cellIs" dxfId="1310" priority="568" operator="equal">
      <formula>3</formula>
    </cfRule>
    <cfRule type="cellIs" dxfId="1309" priority="569" operator="equal">
      <formula>2</formula>
    </cfRule>
    <cfRule type="cellIs" dxfId="1308" priority="570" operator="equal">
      <formula>1</formula>
    </cfRule>
    <cfRule type="cellIs" dxfId="1307" priority="571" operator="equal">
      <formula>0</formula>
    </cfRule>
    <cfRule type="cellIs" dxfId="1306" priority="572" operator="equal">
      <formula>1</formula>
    </cfRule>
    <cfRule type="cellIs" dxfId="1305" priority="573" operator="equal">
      <formula>2</formula>
    </cfRule>
    <cfRule type="cellIs" dxfId="1304" priority="574" operator="equal">
      <formula>3</formula>
    </cfRule>
  </conditionalFormatting>
  <conditionalFormatting sqref="D24:D27">
    <cfRule type="colorScale" priority="2565">
      <colorScale>
        <cfvo type="num" val="0"/>
        <cfvo type="num" val="1"/>
        <cfvo type="num" val="2"/>
        <color rgb="FFFF0000"/>
        <color rgb="FFFFFF00"/>
        <color rgb="FF057D19"/>
      </colorScale>
    </cfRule>
    <cfRule type="colorScale" priority="2566">
      <colorScale>
        <cfvo type="num" val="0"/>
        <cfvo type="percentile" val="50"/>
        <cfvo type="max"/>
        <color rgb="FFF8696B"/>
        <color rgb="FFFFEB84"/>
        <color rgb="FF63BE7B"/>
      </colorScale>
    </cfRule>
    <cfRule type="colorScale" priority="2567">
      <colorScale>
        <cfvo type="percent" val="&quot;*&quot;"/>
        <cfvo type="percentile" val="50"/>
        <cfvo type="max"/>
        <color theme="6"/>
        <color rgb="FFFFEB84"/>
        <color rgb="FF63BE7B"/>
      </colorScale>
    </cfRule>
    <cfRule type="colorScale" priority="2568">
      <colorScale>
        <cfvo type="num" val="0"/>
        <cfvo type="num" val="1"/>
        <cfvo type="num" val="2"/>
        <color theme="2" tint="-0.749992370372631"/>
        <color theme="3"/>
        <color theme="7"/>
      </colorScale>
    </cfRule>
    <cfRule type="expression" dxfId="1303" priority="2569">
      <formula>3</formula>
    </cfRule>
    <cfRule type="cellIs" dxfId="1302" priority="2570" operator="equal">
      <formula>1</formula>
    </cfRule>
    <cfRule type="cellIs" dxfId="1301" priority="2571" operator="equal">
      <formula>2</formula>
    </cfRule>
    <cfRule type="cellIs" dxfId="1300" priority="2572" operator="equal">
      <formula>3</formula>
    </cfRule>
    <cfRule type="cellIs" dxfId="1299" priority="2573" operator="equal">
      <formula>2</formula>
    </cfRule>
    <cfRule type="cellIs" dxfId="1298" priority="2574" operator="equal">
      <formula>1</formula>
    </cfRule>
    <cfRule type="cellIs" dxfId="1297" priority="2575" operator="equal">
      <formula>0</formula>
    </cfRule>
    <cfRule type="cellIs" dxfId="1296" priority="2576" operator="equal">
      <formula>1</formula>
    </cfRule>
    <cfRule type="cellIs" dxfId="1295" priority="2577" operator="equal">
      <formula>2</formula>
    </cfRule>
    <cfRule type="cellIs" dxfId="1294" priority="2578" operator="equal">
      <formula>3</formula>
    </cfRule>
  </conditionalFormatting>
  <conditionalFormatting sqref="D29:D33">
    <cfRule type="colorScale" priority="547">
      <colorScale>
        <cfvo type="num" val="0"/>
        <cfvo type="num" val="1"/>
        <cfvo type="num" val="2"/>
        <color rgb="FFFF0000"/>
        <color rgb="FFFFFF00"/>
        <color rgb="FF057D19"/>
      </colorScale>
    </cfRule>
    <cfRule type="colorScale" priority="548">
      <colorScale>
        <cfvo type="num" val="0"/>
        <cfvo type="percentile" val="50"/>
        <cfvo type="max"/>
        <color rgb="FFF8696B"/>
        <color rgb="FFFFEB84"/>
        <color rgb="FF63BE7B"/>
      </colorScale>
    </cfRule>
    <cfRule type="colorScale" priority="549">
      <colorScale>
        <cfvo type="percent" val="&quot;*&quot;"/>
        <cfvo type="percentile" val="50"/>
        <cfvo type="max"/>
        <color theme="6"/>
        <color rgb="FFFFEB84"/>
        <color rgb="FF63BE7B"/>
      </colorScale>
    </cfRule>
    <cfRule type="colorScale" priority="550">
      <colorScale>
        <cfvo type="num" val="0"/>
        <cfvo type="num" val="1"/>
        <cfvo type="num" val="2"/>
        <color theme="2" tint="-0.749992370372631"/>
        <color theme="3"/>
        <color theme="7"/>
      </colorScale>
    </cfRule>
    <cfRule type="expression" dxfId="1293" priority="551">
      <formula>3</formula>
    </cfRule>
    <cfRule type="cellIs" dxfId="1292" priority="552" operator="equal">
      <formula>1</formula>
    </cfRule>
    <cfRule type="cellIs" dxfId="1291" priority="553" operator="equal">
      <formula>2</formula>
    </cfRule>
    <cfRule type="cellIs" dxfId="1290" priority="554" operator="equal">
      <formula>3</formula>
    </cfRule>
    <cfRule type="cellIs" dxfId="1289" priority="555" operator="equal">
      <formula>2</formula>
    </cfRule>
    <cfRule type="cellIs" dxfId="1288" priority="556" operator="equal">
      <formula>1</formula>
    </cfRule>
    <cfRule type="cellIs" dxfId="1287" priority="557" operator="equal">
      <formula>0</formula>
    </cfRule>
    <cfRule type="cellIs" dxfId="1286" priority="558" operator="equal">
      <formula>1</formula>
    </cfRule>
    <cfRule type="cellIs" dxfId="1285" priority="559" operator="equal">
      <formula>2</formula>
    </cfRule>
    <cfRule type="cellIs" dxfId="1284" priority="560" operator="equal">
      <formula>3</formula>
    </cfRule>
  </conditionalFormatting>
  <conditionalFormatting sqref="D35:D38">
    <cfRule type="colorScale" priority="533">
      <colorScale>
        <cfvo type="num" val="0"/>
        <cfvo type="num" val="1"/>
        <cfvo type="num" val="2"/>
        <color rgb="FFFF0000"/>
        <color rgb="FFFFFF00"/>
        <color rgb="FF057D19"/>
      </colorScale>
    </cfRule>
    <cfRule type="colorScale" priority="534">
      <colorScale>
        <cfvo type="num" val="0"/>
        <cfvo type="percentile" val="50"/>
        <cfvo type="max"/>
        <color rgb="FFF8696B"/>
        <color rgb="FFFFEB84"/>
        <color rgb="FF63BE7B"/>
      </colorScale>
    </cfRule>
    <cfRule type="colorScale" priority="535">
      <colorScale>
        <cfvo type="percent" val="&quot;*&quot;"/>
        <cfvo type="percentile" val="50"/>
        <cfvo type="max"/>
        <color theme="6"/>
        <color rgb="FFFFEB84"/>
        <color rgb="FF63BE7B"/>
      </colorScale>
    </cfRule>
    <cfRule type="colorScale" priority="536">
      <colorScale>
        <cfvo type="num" val="0"/>
        <cfvo type="num" val="1"/>
        <cfvo type="num" val="2"/>
        <color theme="2" tint="-0.749992370372631"/>
        <color theme="3"/>
        <color theme="7"/>
      </colorScale>
    </cfRule>
    <cfRule type="expression" dxfId="1283" priority="537">
      <formula>3</formula>
    </cfRule>
    <cfRule type="cellIs" dxfId="1282" priority="538" operator="equal">
      <formula>1</formula>
    </cfRule>
    <cfRule type="cellIs" dxfId="1281" priority="539" operator="equal">
      <formula>2</formula>
    </cfRule>
    <cfRule type="cellIs" dxfId="1280" priority="540" operator="equal">
      <formula>3</formula>
    </cfRule>
    <cfRule type="cellIs" dxfId="1279" priority="541" operator="equal">
      <formula>2</formula>
    </cfRule>
    <cfRule type="cellIs" dxfId="1278" priority="542" operator="equal">
      <formula>1</formula>
    </cfRule>
    <cfRule type="cellIs" dxfId="1277" priority="543" operator="equal">
      <formula>0</formula>
    </cfRule>
    <cfRule type="cellIs" dxfId="1276" priority="544" operator="equal">
      <formula>1</formula>
    </cfRule>
    <cfRule type="cellIs" dxfId="1275" priority="545" operator="equal">
      <formula>2</formula>
    </cfRule>
    <cfRule type="cellIs" dxfId="1274" priority="546" operator="equal">
      <formula>3</formula>
    </cfRule>
  </conditionalFormatting>
  <conditionalFormatting sqref="D40:D43">
    <cfRule type="colorScale" priority="519">
      <colorScale>
        <cfvo type="num" val="0"/>
        <cfvo type="num" val="1"/>
        <cfvo type="num" val="2"/>
        <color rgb="FFFF0000"/>
        <color rgb="FFFFFF00"/>
        <color rgb="FF057D19"/>
      </colorScale>
    </cfRule>
    <cfRule type="colorScale" priority="520">
      <colorScale>
        <cfvo type="num" val="0"/>
        <cfvo type="percentile" val="50"/>
        <cfvo type="max"/>
        <color rgb="FFF8696B"/>
        <color rgb="FFFFEB84"/>
        <color rgb="FF63BE7B"/>
      </colorScale>
    </cfRule>
    <cfRule type="colorScale" priority="521">
      <colorScale>
        <cfvo type="percent" val="&quot;*&quot;"/>
        <cfvo type="percentile" val="50"/>
        <cfvo type="max"/>
        <color theme="6"/>
        <color rgb="FFFFEB84"/>
        <color rgb="FF63BE7B"/>
      </colorScale>
    </cfRule>
    <cfRule type="colorScale" priority="522">
      <colorScale>
        <cfvo type="num" val="0"/>
        <cfvo type="num" val="1"/>
        <cfvo type="num" val="2"/>
        <color theme="2" tint="-0.749992370372631"/>
        <color theme="3"/>
        <color theme="7"/>
      </colorScale>
    </cfRule>
    <cfRule type="expression" dxfId="1273" priority="523">
      <formula>3</formula>
    </cfRule>
    <cfRule type="cellIs" dxfId="1272" priority="524" operator="equal">
      <formula>1</formula>
    </cfRule>
    <cfRule type="cellIs" dxfId="1271" priority="525" operator="equal">
      <formula>2</formula>
    </cfRule>
    <cfRule type="cellIs" dxfId="1270" priority="526" operator="equal">
      <formula>3</formula>
    </cfRule>
    <cfRule type="cellIs" dxfId="1269" priority="527" operator="equal">
      <formula>2</formula>
    </cfRule>
    <cfRule type="cellIs" dxfId="1268" priority="528" operator="equal">
      <formula>1</formula>
    </cfRule>
    <cfRule type="cellIs" dxfId="1267" priority="529" operator="equal">
      <formula>0</formula>
    </cfRule>
    <cfRule type="cellIs" dxfId="1266" priority="530" operator="equal">
      <formula>1</formula>
    </cfRule>
    <cfRule type="cellIs" dxfId="1265" priority="531" operator="equal">
      <formula>2</formula>
    </cfRule>
    <cfRule type="cellIs" dxfId="1264" priority="532" operator="equal">
      <formula>3</formula>
    </cfRule>
  </conditionalFormatting>
  <conditionalFormatting sqref="D45:D49">
    <cfRule type="colorScale" priority="505">
      <colorScale>
        <cfvo type="num" val="0"/>
        <cfvo type="num" val="1"/>
        <cfvo type="num" val="2"/>
        <color rgb="FFFF0000"/>
        <color rgb="FFFFFF00"/>
        <color rgb="FF057D19"/>
      </colorScale>
    </cfRule>
    <cfRule type="colorScale" priority="506">
      <colorScale>
        <cfvo type="num" val="0"/>
        <cfvo type="percentile" val="50"/>
        <cfvo type="max"/>
        <color rgb="FFF8696B"/>
        <color rgb="FFFFEB84"/>
        <color rgb="FF63BE7B"/>
      </colorScale>
    </cfRule>
    <cfRule type="colorScale" priority="507">
      <colorScale>
        <cfvo type="percent" val="&quot;*&quot;"/>
        <cfvo type="percentile" val="50"/>
        <cfvo type="max"/>
        <color theme="6"/>
        <color rgb="FFFFEB84"/>
        <color rgb="FF63BE7B"/>
      </colorScale>
    </cfRule>
    <cfRule type="colorScale" priority="508">
      <colorScale>
        <cfvo type="num" val="0"/>
        <cfvo type="num" val="1"/>
        <cfvo type="num" val="2"/>
        <color theme="2" tint="-0.749992370372631"/>
        <color theme="3"/>
        <color theme="7"/>
      </colorScale>
    </cfRule>
    <cfRule type="expression" dxfId="1263" priority="509">
      <formula>3</formula>
    </cfRule>
    <cfRule type="cellIs" dxfId="1262" priority="510" operator="equal">
      <formula>1</formula>
    </cfRule>
    <cfRule type="cellIs" dxfId="1261" priority="511" operator="equal">
      <formula>2</formula>
    </cfRule>
    <cfRule type="cellIs" dxfId="1260" priority="512" operator="equal">
      <formula>3</formula>
    </cfRule>
    <cfRule type="cellIs" dxfId="1259" priority="513" operator="equal">
      <formula>2</formula>
    </cfRule>
    <cfRule type="cellIs" dxfId="1258" priority="514" operator="equal">
      <formula>1</formula>
    </cfRule>
    <cfRule type="cellIs" dxfId="1257" priority="515" operator="equal">
      <formula>0</formula>
    </cfRule>
    <cfRule type="cellIs" dxfId="1256" priority="516" operator="equal">
      <formula>1</formula>
    </cfRule>
    <cfRule type="cellIs" dxfId="1255" priority="517" operator="equal">
      <formula>2</formula>
    </cfRule>
    <cfRule type="cellIs" dxfId="1254" priority="518" operator="equal">
      <formula>3</formula>
    </cfRule>
  </conditionalFormatting>
  <conditionalFormatting sqref="D51:D54">
    <cfRule type="colorScale" priority="2579">
      <colorScale>
        <cfvo type="num" val="0"/>
        <cfvo type="num" val="1"/>
        <cfvo type="num" val="2"/>
        <color rgb="FFFF0000"/>
        <color rgb="FFFFFF00"/>
        <color rgb="FF057D19"/>
      </colorScale>
    </cfRule>
    <cfRule type="colorScale" priority="2580">
      <colorScale>
        <cfvo type="num" val="0"/>
        <cfvo type="percentile" val="50"/>
        <cfvo type="max"/>
        <color rgb="FFF8696B"/>
        <color rgb="FFFFEB84"/>
        <color rgb="FF63BE7B"/>
      </colorScale>
    </cfRule>
    <cfRule type="colorScale" priority="2581">
      <colorScale>
        <cfvo type="percent" val="&quot;*&quot;"/>
        <cfvo type="percentile" val="50"/>
        <cfvo type="max"/>
        <color theme="6"/>
        <color rgb="FFFFEB84"/>
        <color rgb="FF63BE7B"/>
      </colorScale>
    </cfRule>
    <cfRule type="colorScale" priority="2582">
      <colorScale>
        <cfvo type="num" val="0"/>
        <cfvo type="num" val="1"/>
        <cfvo type="num" val="2"/>
        <color theme="2" tint="-0.749992370372631"/>
        <color theme="3"/>
        <color theme="7"/>
      </colorScale>
    </cfRule>
    <cfRule type="expression" dxfId="1253" priority="2583">
      <formula>3</formula>
    </cfRule>
    <cfRule type="cellIs" dxfId="1252" priority="2584" operator="equal">
      <formula>1</formula>
    </cfRule>
    <cfRule type="cellIs" dxfId="1251" priority="2585" operator="equal">
      <formula>2</formula>
    </cfRule>
    <cfRule type="cellIs" dxfId="1250" priority="2586" operator="equal">
      <formula>3</formula>
    </cfRule>
    <cfRule type="cellIs" dxfId="1249" priority="2587" operator="equal">
      <formula>2</formula>
    </cfRule>
    <cfRule type="cellIs" dxfId="1248" priority="2588" operator="equal">
      <formula>1</formula>
    </cfRule>
    <cfRule type="cellIs" dxfId="1247" priority="2589" operator="equal">
      <formula>0</formula>
    </cfRule>
    <cfRule type="cellIs" dxfId="1246" priority="2590" operator="equal">
      <formula>1</formula>
    </cfRule>
    <cfRule type="cellIs" dxfId="1245" priority="2591" operator="equal">
      <formula>2</formula>
    </cfRule>
    <cfRule type="cellIs" dxfId="1244" priority="2592" operator="equal">
      <formula>3</formula>
    </cfRule>
  </conditionalFormatting>
  <conditionalFormatting sqref="D56:D60">
    <cfRule type="colorScale" priority="2593">
      <colorScale>
        <cfvo type="num" val="0"/>
        <cfvo type="num" val="1"/>
        <cfvo type="num" val="2"/>
        <color rgb="FFFF0000"/>
        <color rgb="FFFFFF00"/>
        <color rgb="FF057D19"/>
      </colorScale>
    </cfRule>
    <cfRule type="colorScale" priority="2594">
      <colorScale>
        <cfvo type="num" val="0"/>
        <cfvo type="percentile" val="50"/>
        <cfvo type="max"/>
        <color rgb="FFF8696B"/>
        <color rgb="FFFFEB84"/>
        <color rgb="FF63BE7B"/>
      </colorScale>
    </cfRule>
    <cfRule type="colorScale" priority="2595">
      <colorScale>
        <cfvo type="percent" val="&quot;*&quot;"/>
        <cfvo type="percentile" val="50"/>
        <cfvo type="max"/>
        <color theme="6"/>
        <color rgb="FFFFEB84"/>
        <color rgb="FF63BE7B"/>
      </colorScale>
    </cfRule>
    <cfRule type="colorScale" priority="2596">
      <colorScale>
        <cfvo type="num" val="0"/>
        <cfvo type="num" val="1"/>
        <cfvo type="num" val="2"/>
        <color theme="2" tint="-0.749992370372631"/>
        <color theme="3"/>
        <color theme="7"/>
      </colorScale>
    </cfRule>
    <cfRule type="expression" dxfId="1243" priority="2597">
      <formula>3</formula>
    </cfRule>
    <cfRule type="cellIs" dxfId="1242" priority="2598" operator="equal">
      <formula>1</formula>
    </cfRule>
    <cfRule type="cellIs" dxfId="1241" priority="2599" operator="equal">
      <formula>2</formula>
    </cfRule>
    <cfRule type="cellIs" dxfId="1240" priority="2600" operator="equal">
      <formula>3</formula>
    </cfRule>
    <cfRule type="cellIs" dxfId="1239" priority="2601" operator="equal">
      <formula>2</formula>
    </cfRule>
    <cfRule type="cellIs" dxfId="1238" priority="2602" operator="equal">
      <formula>1</formula>
    </cfRule>
    <cfRule type="cellIs" dxfId="1237" priority="2603" operator="equal">
      <formula>0</formula>
    </cfRule>
    <cfRule type="cellIs" dxfId="1236" priority="2604" operator="equal">
      <formula>1</formula>
    </cfRule>
    <cfRule type="cellIs" dxfId="1235" priority="2605" operator="equal">
      <formula>2</formula>
    </cfRule>
    <cfRule type="cellIs" dxfId="1234" priority="2606" operator="equal">
      <formula>3</formula>
    </cfRule>
  </conditionalFormatting>
  <conditionalFormatting sqref="D62:D66">
    <cfRule type="colorScale" priority="463">
      <colorScale>
        <cfvo type="num" val="0"/>
        <cfvo type="num" val="1"/>
        <cfvo type="num" val="2"/>
        <color rgb="FFFF0000"/>
        <color rgb="FFFFFF00"/>
        <color rgb="FF057D19"/>
      </colorScale>
    </cfRule>
    <cfRule type="colorScale" priority="464">
      <colorScale>
        <cfvo type="num" val="0"/>
        <cfvo type="percentile" val="50"/>
        <cfvo type="max"/>
        <color rgb="FFF8696B"/>
        <color rgb="FFFFEB84"/>
        <color rgb="FF63BE7B"/>
      </colorScale>
    </cfRule>
    <cfRule type="colorScale" priority="465">
      <colorScale>
        <cfvo type="percent" val="&quot;*&quot;"/>
        <cfvo type="percentile" val="50"/>
        <cfvo type="max"/>
        <color theme="6"/>
        <color rgb="FFFFEB84"/>
        <color rgb="FF63BE7B"/>
      </colorScale>
    </cfRule>
    <cfRule type="colorScale" priority="466">
      <colorScale>
        <cfvo type="num" val="0"/>
        <cfvo type="num" val="1"/>
        <cfvo type="num" val="2"/>
        <color theme="2" tint="-0.749992370372631"/>
        <color theme="3"/>
        <color theme="7"/>
      </colorScale>
    </cfRule>
    <cfRule type="expression" dxfId="1233" priority="467">
      <formula>3</formula>
    </cfRule>
    <cfRule type="cellIs" dxfId="1232" priority="468" operator="equal">
      <formula>1</formula>
    </cfRule>
    <cfRule type="cellIs" dxfId="1231" priority="469" operator="equal">
      <formula>2</formula>
    </cfRule>
    <cfRule type="cellIs" dxfId="1230" priority="470" operator="equal">
      <formula>3</formula>
    </cfRule>
    <cfRule type="cellIs" dxfId="1229" priority="471" operator="equal">
      <formula>2</formula>
    </cfRule>
    <cfRule type="cellIs" dxfId="1228" priority="472" operator="equal">
      <formula>1</formula>
    </cfRule>
    <cfRule type="cellIs" dxfId="1227" priority="473" operator="equal">
      <formula>0</formula>
    </cfRule>
    <cfRule type="cellIs" dxfId="1226" priority="474" operator="equal">
      <formula>1</formula>
    </cfRule>
    <cfRule type="cellIs" dxfId="1225" priority="475" operator="equal">
      <formula>2</formula>
    </cfRule>
    <cfRule type="cellIs" dxfId="1224" priority="476" operator="equal">
      <formula>3</formula>
    </cfRule>
  </conditionalFormatting>
  <conditionalFormatting sqref="D68:D72">
    <cfRule type="colorScale" priority="449">
      <colorScale>
        <cfvo type="num" val="0"/>
        <cfvo type="num" val="1"/>
        <cfvo type="num" val="2"/>
        <color rgb="FFFF0000"/>
        <color rgb="FFFFFF00"/>
        <color rgb="FF057D19"/>
      </colorScale>
    </cfRule>
    <cfRule type="colorScale" priority="450">
      <colorScale>
        <cfvo type="num" val="0"/>
        <cfvo type="percentile" val="50"/>
        <cfvo type="max"/>
        <color rgb="FFF8696B"/>
        <color rgb="FFFFEB84"/>
        <color rgb="FF63BE7B"/>
      </colorScale>
    </cfRule>
    <cfRule type="colorScale" priority="451">
      <colorScale>
        <cfvo type="percent" val="&quot;*&quot;"/>
        <cfvo type="percentile" val="50"/>
        <cfvo type="max"/>
        <color theme="6"/>
        <color rgb="FFFFEB84"/>
        <color rgb="FF63BE7B"/>
      </colorScale>
    </cfRule>
    <cfRule type="colorScale" priority="452">
      <colorScale>
        <cfvo type="num" val="0"/>
        <cfvo type="num" val="1"/>
        <cfvo type="num" val="2"/>
        <color theme="2" tint="-0.749992370372631"/>
        <color theme="3"/>
        <color theme="7"/>
      </colorScale>
    </cfRule>
    <cfRule type="expression" dxfId="1223" priority="453">
      <formula>3</formula>
    </cfRule>
    <cfRule type="cellIs" dxfId="1222" priority="454" operator="equal">
      <formula>1</formula>
    </cfRule>
    <cfRule type="cellIs" dxfId="1221" priority="455" operator="equal">
      <formula>2</formula>
    </cfRule>
    <cfRule type="cellIs" dxfId="1220" priority="456" operator="equal">
      <formula>3</formula>
    </cfRule>
    <cfRule type="cellIs" dxfId="1219" priority="457" operator="equal">
      <formula>2</formula>
    </cfRule>
    <cfRule type="cellIs" dxfId="1218" priority="458" operator="equal">
      <formula>1</formula>
    </cfRule>
    <cfRule type="cellIs" dxfId="1217" priority="459" operator="equal">
      <formula>0</formula>
    </cfRule>
    <cfRule type="cellIs" dxfId="1216" priority="460" operator="equal">
      <formula>1</formula>
    </cfRule>
    <cfRule type="cellIs" dxfId="1215" priority="461" operator="equal">
      <formula>2</formula>
    </cfRule>
    <cfRule type="cellIs" dxfId="1214" priority="462" operator="equal">
      <formula>3</formula>
    </cfRule>
  </conditionalFormatting>
  <conditionalFormatting sqref="D74:D78">
    <cfRule type="colorScale" priority="435">
      <colorScale>
        <cfvo type="num" val="0"/>
        <cfvo type="num" val="1"/>
        <cfvo type="num" val="2"/>
        <color rgb="FFFF0000"/>
        <color rgb="FFFFFF00"/>
        <color rgb="FF057D19"/>
      </colorScale>
    </cfRule>
    <cfRule type="colorScale" priority="436">
      <colorScale>
        <cfvo type="num" val="0"/>
        <cfvo type="percentile" val="50"/>
        <cfvo type="max"/>
        <color rgb="FFF8696B"/>
        <color rgb="FFFFEB84"/>
        <color rgb="FF63BE7B"/>
      </colorScale>
    </cfRule>
    <cfRule type="colorScale" priority="437">
      <colorScale>
        <cfvo type="percent" val="&quot;*&quot;"/>
        <cfvo type="percentile" val="50"/>
        <cfvo type="max"/>
        <color theme="6"/>
        <color rgb="FFFFEB84"/>
        <color rgb="FF63BE7B"/>
      </colorScale>
    </cfRule>
    <cfRule type="colorScale" priority="438">
      <colorScale>
        <cfvo type="num" val="0"/>
        <cfvo type="num" val="1"/>
        <cfvo type="num" val="2"/>
        <color theme="2" tint="-0.749992370372631"/>
        <color theme="3"/>
        <color theme="7"/>
      </colorScale>
    </cfRule>
    <cfRule type="expression" dxfId="1213" priority="439">
      <formula>3</formula>
    </cfRule>
    <cfRule type="cellIs" dxfId="1212" priority="440" operator="equal">
      <formula>1</formula>
    </cfRule>
    <cfRule type="cellIs" dxfId="1211" priority="441" operator="equal">
      <formula>2</formula>
    </cfRule>
    <cfRule type="cellIs" dxfId="1210" priority="442" operator="equal">
      <formula>3</formula>
    </cfRule>
    <cfRule type="cellIs" dxfId="1209" priority="443" operator="equal">
      <formula>2</formula>
    </cfRule>
    <cfRule type="cellIs" dxfId="1208" priority="444" operator="equal">
      <formula>1</formula>
    </cfRule>
    <cfRule type="cellIs" dxfId="1207" priority="445" operator="equal">
      <formula>0</formula>
    </cfRule>
    <cfRule type="cellIs" dxfId="1206" priority="446" operator="equal">
      <formula>1</formula>
    </cfRule>
    <cfRule type="cellIs" dxfId="1205" priority="447" operator="equal">
      <formula>2</formula>
    </cfRule>
    <cfRule type="cellIs" dxfId="1204" priority="448" operator="equal">
      <formula>3</formula>
    </cfRule>
  </conditionalFormatting>
  <conditionalFormatting sqref="D80:D84 D86:D89 D91:D93 D95:D97 D99:D104">
    <cfRule type="colorScale" priority="2607">
      <colorScale>
        <cfvo type="num" val="0"/>
        <cfvo type="num" val="1"/>
        <cfvo type="num" val="2"/>
        <color rgb="FFFF0000"/>
        <color rgb="FFFFFF00"/>
        <color rgb="FF057D19"/>
      </colorScale>
    </cfRule>
    <cfRule type="colorScale" priority="2608">
      <colorScale>
        <cfvo type="num" val="0"/>
        <cfvo type="percentile" val="50"/>
        <cfvo type="max"/>
        <color rgb="FFF8696B"/>
        <color rgb="FFFFEB84"/>
        <color rgb="FF63BE7B"/>
      </colorScale>
    </cfRule>
    <cfRule type="colorScale" priority="2609">
      <colorScale>
        <cfvo type="percent" val="&quot;*&quot;"/>
        <cfvo type="percentile" val="50"/>
        <cfvo type="max"/>
        <color theme="6"/>
        <color rgb="FFFFEB84"/>
        <color rgb="FF63BE7B"/>
      </colorScale>
    </cfRule>
    <cfRule type="colorScale" priority="2610">
      <colorScale>
        <cfvo type="num" val="0"/>
        <cfvo type="num" val="1"/>
        <cfvo type="num" val="2"/>
        <color theme="2" tint="-0.749992370372631"/>
        <color theme="3"/>
        <color theme="7"/>
      </colorScale>
    </cfRule>
    <cfRule type="expression" dxfId="1203" priority="2611">
      <formula>3</formula>
    </cfRule>
    <cfRule type="cellIs" dxfId="1202" priority="2612" operator="equal">
      <formula>1</formula>
    </cfRule>
    <cfRule type="cellIs" dxfId="1201" priority="2613" operator="equal">
      <formula>2</formula>
    </cfRule>
    <cfRule type="cellIs" dxfId="1200" priority="2614" operator="equal">
      <formula>3</formula>
    </cfRule>
    <cfRule type="cellIs" dxfId="1199" priority="2615" operator="equal">
      <formula>2</formula>
    </cfRule>
    <cfRule type="cellIs" dxfId="1198" priority="2616" operator="equal">
      <formula>1</formula>
    </cfRule>
    <cfRule type="cellIs" dxfId="1197" priority="2617" operator="equal">
      <formula>0</formula>
    </cfRule>
    <cfRule type="cellIs" dxfId="1196" priority="2618" operator="equal">
      <formula>1</formula>
    </cfRule>
    <cfRule type="cellIs" dxfId="1195" priority="2619" operator="equal">
      <formula>2</formula>
    </cfRule>
    <cfRule type="cellIs" dxfId="1194" priority="2620" operator="equal">
      <formula>3</formula>
    </cfRule>
  </conditionalFormatting>
  <conditionalFormatting sqref="D106:D109 D111:D115 D117:D120 D122:D124">
    <cfRule type="colorScale" priority="407">
      <colorScale>
        <cfvo type="num" val="0"/>
        <cfvo type="num" val="1"/>
        <cfvo type="num" val="2"/>
        <color rgb="FFFF0000"/>
        <color rgb="FFFFFF00"/>
        <color rgb="FF057D19"/>
      </colorScale>
    </cfRule>
    <cfRule type="colorScale" priority="408">
      <colorScale>
        <cfvo type="num" val="0"/>
        <cfvo type="percentile" val="50"/>
        <cfvo type="max"/>
        <color rgb="FFF8696B"/>
        <color rgb="FFFFEB84"/>
        <color rgb="FF63BE7B"/>
      </colorScale>
    </cfRule>
    <cfRule type="colorScale" priority="409">
      <colorScale>
        <cfvo type="percent" val="&quot;*&quot;"/>
        <cfvo type="percentile" val="50"/>
        <cfvo type="max"/>
        <color theme="6"/>
        <color rgb="FFFFEB84"/>
        <color rgb="FF63BE7B"/>
      </colorScale>
    </cfRule>
    <cfRule type="colorScale" priority="410">
      <colorScale>
        <cfvo type="num" val="0"/>
        <cfvo type="num" val="1"/>
        <cfvo type="num" val="2"/>
        <color theme="2" tint="-0.749992370372631"/>
        <color theme="3"/>
        <color theme="7"/>
      </colorScale>
    </cfRule>
    <cfRule type="expression" dxfId="1193" priority="411">
      <formula>3</formula>
    </cfRule>
    <cfRule type="cellIs" dxfId="1192" priority="412" operator="equal">
      <formula>1</formula>
    </cfRule>
    <cfRule type="cellIs" dxfId="1191" priority="413" operator="equal">
      <formula>2</formula>
    </cfRule>
    <cfRule type="cellIs" dxfId="1190" priority="414" operator="equal">
      <formula>3</formula>
    </cfRule>
    <cfRule type="cellIs" dxfId="1189" priority="415" operator="equal">
      <formula>2</formula>
    </cfRule>
    <cfRule type="cellIs" dxfId="1188" priority="416" operator="equal">
      <formula>1</formula>
    </cfRule>
    <cfRule type="cellIs" dxfId="1187" priority="417" operator="equal">
      <formula>0</formula>
    </cfRule>
    <cfRule type="cellIs" dxfId="1186" priority="418" operator="equal">
      <formula>1</formula>
    </cfRule>
    <cfRule type="cellIs" dxfId="1185" priority="419" operator="equal">
      <formula>2</formula>
    </cfRule>
    <cfRule type="cellIs" dxfId="1184" priority="420" operator="equal">
      <formula>3</formula>
    </cfRule>
  </conditionalFormatting>
  <conditionalFormatting sqref="D126:D131">
    <cfRule type="colorScale" priority="393">
      <colorScale>
        <cfvo type="num" val="0"/>
        <cfvo type="num" val="1"/>
        <cfvo type="num" val="2"/>
        <color rgb="FFFF0000"/>
        <color rgb="FFFFFF00"/>
        <color rgb="FF057D19"/>
      </colorScale>
    </cfRule>
    <cfRule type="colorScale" priority="394">
      <colorScale>
        <cfvo type="num" val="0"/>
        <cfvo type="percentile" val="50"/>
        <cfvo type="max"/>
        <color rgb="FFF8696B"/>
        <color rgb="FFFFEB84"/>
        <color rgb="FF63BE7B"/>
      </colorScale>
    </cfRule>
    <cfRule type="colorScale" priority="395">
      <colorScale>
        <cfvo type="percent" val="&quot;*&quot;"/>
        <cfvo type="percentile" val="50"/>
        <cfvo type="max"/>
        <color theme="6"/>
        <color rgb="FFFFEB84"/>
        <color rgb="FF63BE7B"/>
      </colorScale>
    </cfRule>
    <cfRule type="colorScale" priority="396">
      <colorScale>
        <cfvo type="num" val="0"/>
        <cfvo type="num" val="1"/>
        <cfvo type="num" val="2"/>
        <color theme="2" tint="-0.749992370372631"/>
        <color theme="3"/>
        <color theme="7"/>
      </colorScale>
    </cfRule>
    <cfRule type="expression" dxfId="1183" priority="397">
      <formula>3</formula>
    </cfRule>
    <cfRule type="cellIs" dxfId="1182" priority="398" operator="equal">
      <formula>1</formula>
    </cfRule>
    <cfRule type="cellIs" dxfId="1181" priority="399" operator="equal">
      <formula>2</formula>
    </cfRule>
    <cfRule type="cellIs" dxfId="1180" priority="400" operator="equal">
      <formula>3</formula>
    </cfRule>
    <cfRule type="cellIs" dxfId="1179" priority="401" operator="equal">
      <formula>2</formula>
    </cfRule>
    <cfRule type="cellIs" dxfId="1178" priority="402" operator="equal">
      <formula>1</formula>
    </cfRule>
    <cfRule type="cellIs" dxfId="1177" priority="403" operator="equal">
      <formula>0</formula>
    </cfRule>
    <cfRule type="cellIs" dxfId="1176" priority="404" operator="equal">
      <formula>1</formula>
    </cfRule>
    <cfRule type="cellIs" dxfId="1175" priority="405" operator="equal">
      <formula>2</formula>
    </cfRule>
    <cfRule type="cellIs" dxfId="1174" priority="406" operator="equal">
      <formula>3</formula>
    </cfRule>
  </conditionalFormatting>
  <conditionalFormatting sqref="D133:D138">
    <cfRule type="colorScale" priority="379">
      <colorScale>
        <cfvo type="num" val="0"/>
        <cfvo type="num" val="1"/>
        <cfvo type="num" val="2"/>
        <color rgb="FFFF0000"/>
        <color rgb="FFFFFF00"/>
        <color rgb="FF057D19"/>
      </colorScale>
    </cfRule>
    <cfRule type="colorScale" priority="380">
      <colorScale>
        <cfvo type="num" val="0"/>
        <cfvo type="percentile" val="50"/>
        <cfvo type="max"/>
        <color rgb="FFF8696B"/>
        <color rgb="FFFFEB84"/>
        <color rgb="FF63BE7B"/>
      </colorScale>
    </cfRule>
    <cfRule type="colorScale" priority="381">
      <colorScale>
        <cfvo type="percent" val="&quot;*&quot;"/>
        <cfvo type="percentile" val="50"/>
        <cfvo type="max"/>
        <color theme="6"/>
        <color rgb="FFFFEB84"/>
        <color rgb="FF63BE7B"/>
      </colorScale>
    </cfRule>
    <cfRule type="colorScale" priority="382">
      <colorScale>
        <cfvo type="num" val="0"/>
        <cfvo type="num" val="1"/>
        <cfvo type="num" val="2"/>
        <color theme="2" tint="-0.749992370372631"/>
        <color theme="3"/>
        <color theme="7"/>
      </colorScale>
    </cfRule>
    <cfRule type="expression" dxfId="1173" priority="383">
      <formula>3</formula>
    </cfRule>
    <cfRule type="cellIs" dxfId="1172" priority="384" operator="equal">
      <formula>1</formula>
    </cfRule>
    <cfRule type="cellIs" dxfId="1171" priority="385" operator="equal">
      <formula>2</formula>
    </cfRule>
    <cfRule type="cellIs" dxfId="1170" priority="386" operator="equal">
      <formula>3</formula>
    </cfRule>
    <cfRule type="cellIs" dxfId="1169" priority="387" operator="equal">
      <formula>2</formula>
    </cfRule>
    <cfRule type="cellIs" dxfId="1168" priority="388" operator="equal">
      <formula>1</formula>
    </cfRule>
    <cfRule type="cellIs" dxfId="1167" priority="389" operator="equal">
      <formula>0</formula>
    </cfRule>
    <cfRule type="cellIs" dxfId="1166" priority="390" operator="equal">
      <formula>1</formula>
    </cfRule>
    <cfRule type="cellIs" dxfId="1165" priority="391" operator="equal">
      <formula>2</formula>
    </cfRule>
    <cfRule type="cellIs" dxfId="1164" priority="392" operator="equal">
      <formula>3</formula>
    </cfRule>
  </conditionalFormatting>
  <conditionalFormatting sqref="D140:D144">
    <cfRule type="colorScale" priority="365">
      <colorScale>
        <cfvo type="num" val="0"/>
        <cfvo type="num" val="1"/>
        <cfvo type="num" val="2"/>
        <color rgb="FFFF0000"/>
        <color rgb="FFFFFF00"/>
        <color rgb="FF057D19"/>
      </colorScale>
    </cfRule>
    <cfRule type="colorScale" priority="366">
      <colorScale>
        <cfvo type="num" val="0"/>
        <cfvo type="percentile" val="50"/>
        <cfvo type="max"/>
        <color rgb="FFF8696B"/>
        <color rgb="FFFFEB84"/>
        <color rgb="FF63BE7B"/>
      </colorScale>
    </cfRule>
    <cfRule type="colorScale" priority="367">
      <colorScale>
        <cfvo type="percent" val="&quot;*&quot;"/>
        <cfvo type="percentile" val="50"/>
        <cfvo type="max"/>
        <color theme="6"/>
        <color rgb="FFFFEB84"/>
        <color rgb="FF63BE7B"/>
      </colorScale>
    </cfRule>
    <cfRule type="colorScale" priority="368">
      <colorScale>
        <cfvo type="num" val="0"/>
        <cfvo type="num" val="1"/>
        <cfvo type="num" val="2"/>
        <color theme="2" tint="-0.749992370372631"/>
        <color theme="3"/>
        <color theme="7"/>
      </colorScale>
    </cfRule>
    <cfRule type="expression" dxfId="1163" priority="369">
      <formula>3</formula>
    </cfRule>
    <cfRule type="cellIs" dxfId="1162" priority="370" operator="equal">
      <formula>1</formula>
    </cfRule>
    <cfRule type="cellIs" dxfId="1161" priority="371" operator="equal">
      <formula>2</formula>
    </cfRule>
    <cfRule type="cellIs" dxfId="1160" priority="372" operator="equal">
      <formula>3</formula>
    </cfRule>
    <cfRule type="cellIs" dxfId="1159" priority="373" operator="equal">
      <formula>2</formula>
    </cfRule>
    <cfRule type="cellIs" dxfId="1158" priority="374" operator="equal">
      <formula>1</formula>
    </cfRule>
    <cfRule type="cellIs" dxfId="1157" priority="375" operator="equal">
      <formula>0</formula>
    </cfRule>
    <cfRule type="cellIs" dxfId="1156" priority="376" operator="equal">
      <formula>1</formula>
    </cfRule>
    <cfRule type="cellIs" dxfId="1155" priority="377" operator="equal">
      <formula>2</formula>
    </cfRule>
    <cfRule type="cellIs" dxfId="1154" priority="378" operator="equal">
      <formula>3</formula>
    </cfRule>
  </conditionalFormatting>
  <conditionalFormatting sqref="D146:D151">
    <cfRule type="colorScale" priority="351">
      <colorScale>
        <cfvo type="num" val="0"/>
        <cfvo type="num" val="1"/>
        <cfvo type="num" val="2"/>
        <color rgb="FFFF0000"/>
        <color rgb="FFFFFF00"/>
        <color rgb="FF057D19"/>
      </colorScale>
    </cfRule>
    <cfRule type="colorScale" priority="352">
      <colorScale>
        <cfvo type="num" val="0"/>
        <cfvo type="percentile" val="50"/>
        <cfvo type="max"/>
        <color rgb="FFF8696B"/>
        <color rgb="FFFFEB84"/>
        <color rgb="FF63BE7B"/>
      </colorScale>
    </cfRule>
    <cfRule type="colorScale" priority="353">
      <colorScale>
        <cfvo type="percent" val="&quot;*&quot;"/>
        <cfvo type="percentile" val="50"/>
        <cfvo type="max"/>
        <color theme="6"/>
        <color rgb="FFFFEB84"/>
        <color rgb="FF63BE7B"/>
      </colorScale>
    </cfRule>
    <cfRule type="colorScale" priority="354">
      <colorScale>
        <cfvo type="num" val="0"/>
        <cfvo type="num" val="1"/>
        <cfvo type="num" val="2"/>
        <color theme="2" tint="-0.749992370372631"/>
        <color theme="3"/>
        <color theme="7"/>
      </colorScale>
    </cfRule>
    <cfRule type="expression" dxfId="1153" priority="355">
      <formula>3</formula>
    </cfRule>
    <cfRule type="cellIs" dxfId="1152" priority="356" operator="equal">
      <formula>1</formula>
    </cfRule>
    <cfRule type="cellIs" dxfId="1151" priority="357" operator="equal">
      <formula>2</formula>
    </cfRule>
    <cfRule type="cellIs" dxfId="1150" priority="358" operator="equal">
      <formula>3</formula>
    </cfRule>
    <cfRule type="cellIs" dxfId="1149" priority="359" operator="equal">
      <formula>2</formula>
    </cfRule>
    <cfRule type="cellIs" dxfId="1148" priority="360" operator="equal">
      <formula>1</formula>
    </cfRule>
    <cfRule type="cellIs" dxfId="1147" priority="361" operator="equal">
      <formula>0</formula>
    </cfRule>
    <cfRule type="cellIs" dxfId="1146" priority="362" operator="equal">
      <formula>1</formula>
    </cfRule>
    <cfRule type="cellIs" dxfId="1145" priority="363" operator="equal">
      <formula>2</formula>
    </cfRule>
    <cfRule type="cellIs" dxfId="1144" priority="364" operator="equal">
      <formula>3</formula>
    </cfRule>
  </conditionalFormatting>
  <conditionalFormatting sqref="D153:D155">
    <cfRule type="colorScale" priority="2621">
      <colorScale>
        <cfvo type="num" val="0"/>
        <cfvo type="num" val="1"/>
        <cfvo type="num" val="2"/>
        <color rgb="FFFF0000"/>
        <color rgb="FFFFFF00"/>
        <color rgb="FF057D19"/>
      </colorScale>
    </cfRule>
    <cfRule type="colorScale" priority="2622">
      <colorScale>
        <cfvo type="num" val="0"/>
        <cfvo type="percentile" val="50"/>
        <cfvo type="max"/>
        <color rgb="FFF8696B"/>
        <color rgb="FFFFEB84"/>
        <color rgb="FF63BE7B"/>
      </colorScale>
    </cfRule>
    <cfRule type="colorScale" priority="2623">
      <colorScale>
        <cfvo type="percent" val="&quot;*&quot;"/>
        <cfvo type="percentile" val="50"/>
        <cfvo type="max"/>
        <color theme="6"/>
        <color rgb="FFFFEB84"/>
        <color rgb="FF63BE7B"/>
      </colorScale>
    </cfRule>
    <cfRule type="colorScale" priority="2624">
      <colorScale>
        <cfvo type="num" val="0"/>
        <cfvo type="num" val="1"/>
        <cfvo type="num" val="2"/>
        <color theme="2" tint="-0.749992370372631"/>
        <color theme="3"/>
        <color theme="7"/>
      </colorScale>
    </cfRule>
    <cfRule type="expression" dxfId="1143" priority="2625">
      <formula>3</formula>
    </cfRule>
    <cfRule type="cellIs" dxfId="1142" priority="2626" operator="equal">
      <formula>1</formula>
    </cfRule>
    <cfRule type="cellIs" dxfId="1141" priority="2627" operator="equal">
      <formula>2</formula>
    </cfRule>
    <cfRule type="cellIs" dxfId="1140" priority="2628" operator="equal">
      <formula>3</formula>
    </cfRule>
    <cfRule type="cellIs" dxfId="1139" priority="2629" operator="equal">
      <formula>2</formula>
    </cfRule>
    <cfRule type="cellIs" dxfId="1138" priority="2630" operator="equal">
      <formula>1</formula>
    </cfRule>
    <cfRule type="cellIs" dxfId="1137" priority="2631" operator="equal">
      <formula>0</formula>
    </cfRule>
    <cfRule type="cellIs" dxfId="1136" priority="2632" operator="equal">
      <formula>1</formula>
    </cfRule>
    <cfRule type="cellIs" dxfId="1135" priority="2633" operator="equal">
      <formula>2</formula>
    </cfRule>
    <cfRule type="cellIs" dxfId="1134" priority="2634" operator="equal">
      <formula>3</formula>
    </cfRule>
  </conditionalFormatting>
  <conditionalFormatting sqref="D157:D161">
    <cfRule type="colorScale" priority="323">
      <colorScale>
        <cfvo type="num" val="0"/>
        <cfvo type="num" val="1"/>
        <cfvo type="num" val="2"/>
        <color rgb="FFFF0000"/>
        <color rgb="FFFFFF00"/>
        <color rgb="FF057D19"/>
      </colorScale>
    </cfRule>
    <cfRule type="colorScale" priority="324">
      <colorScale>
        <cfvo type="num" val="0"/>
        <cfvo type="percentile" val="50"/>
        <cfvo type="max"/>
        <color rgb="FFF8696B"/>
        <color rgb="FFFFEB84"/>
        <color rgb="FF63BE7B"/>
      </colorScale>
    </cfRule>
    <cfRule type="colorScale" priority="325">
      <colorScale>
        <cfvo type="percent" val="&quot;*&quot;"/>
        <cfvo type="percentile" val="50"/>
        <cfvo type="max"/>
        <color theme="6"/>
        <color rgb="FFFFEB84"/>
        <color rgb="FF63BE7B"/>
      </colorScale>
    </cfRule>
    <cfRule type="colorScale" priority="326">
      <colorScale>
        <cfvo type="num" val="0"/>
        <cfvo type="num" val="1"/>
        <cfvo type="num" val="2"/>
        <color theme="2" tint="-0.749992370372631"/>
        <color theme="3"/>
        <color theme="7"/>
      </colorScale>
    </cfRule>
    <cfRule type="expression" dxfId="1133" priority="327">
      <formula>3</formula>
    </cfRule>
    <cfRule type="cellIs" dxfId="1132" priority="328" operator="equal">
      <formula>1</formula>
    </cfRule>
    <cfRule type="cellIs" dxfId="1131" priority="329" operator="equal">
      <formula>2</formula>
    </cfRule>
    <cfRule type="cellIs" dxfId="1130" priority="330" operator="equal">
      <formula>3</formula>
    </cfRule>
    <cfRule type="cellIs" dxfId="1129" priority="331" operator="equal">
      <formula>2</formula>
    </cfRule>
    <cfRule type="cellIs" dxfId="1128" priority="332" operator="equal">
      <formula>1</formula>
    </cfRule>
    <cfRule type="cellIs" dxfId="1127" priority="333" operator="equal">
      <formula>0</formula>
    </cfRule>
    <cfRule type="cellIs" dxfId="1126" priority="334" operator="equal">
      <formula>1</formula>
    </cfRule>
    <cfRule type="cellIs" dxfId="1125" priority="335" operator="equal">
      <formula>2</formula>
    </cfRule>
    <cfRule type="cellIs" dxfId="1124" priority="336" operator="equal">
      <formula>3</formula>
    </cfRule>
  </conditionalFormatting>
  <conditionalFormatting sqref="D163:D167">
    <cfRule type="colorScale" priority="2635">
      <colorScale>
        <cfvo type="num" val="0"/>
        <cfvo type="num" val="1"/>
        <cfvo type="num" val="2"/>
        <color rgb="FFFF0000"/>
        <color rgb="FFFFFF00"/>
        <color rgb="FF057D19"/>
      </colorScale>
    </cfRule>
    <cfRule type="colorScale" priority="2636">
      <colorScale>
        <cfvo type="num" val="0"/>
        <cfvo type="percentile" val="50"/>
        <cfvo type="max"/>
        <color rgb="FFF8696B"/>
        <color rgb="FFFFEB84"/>
        <color rgb="FF63BE7B"/>
      </colorScale>
    </cfRule>
    <cfRule type="colorScale" priority="2637">
      <colorScale>
        <cfvo type="percent" val="&quot;*&quot;"/>
        <cfvo type="percentile" val="50"/>
        <cfvo type="max"/>
        <color theme="6"/>
        <color rgb="FFFFEB84"/>
        <color rgb="FF63BE7B"/>
      </colorScale>
    </cfRule>
    <cfRule type="colorScale" priority="2638">
      <colorScale>
        <cfvo type="num" val="0"/>
        <cfvo type="num" val="1"/>
        <cfvo type="num" val="2"/>
        <color theme="2" tint="-0.749992370372631"/>
        <color theme="3"/>
        <color theme="7"/>
      </colorScale>
    </cfRule>
    <cfRule type="expression" dxfId="1123" priority="2639">
      <formula>3</formula>
    </cfRule>
    <cfRule type="cellIs" dxfId="1122" priority="2640" operator="equal">
      <formula>1</formula>
    </cfRule>
    <cfRule type="cellIs" dxfId="1121" priority="2641" operator="equal">
      <formula>2</formula>
    </cfRule>
    <cfRule type="cellIs" dxfId="1120" priority="2642" operator="equal">
      <formula>3</formula>
    </cfRule>
    <cfRule type="cellIs" dxfId="1119" priority="2643" operator="equal">
      <formula>2</formula>
    </cfRule>
    <cfRule type="cellIs" dxfId="1118" priority="2644" operator="equal">
      <formula>1</formula>
    </cfRule>
    <cfRule type="cellIs" dxfId="1117" priority="2645" operator="equal">
      <formula>0</formula>
    </cfRule>
    <cfRule type="cellIs" dxfId="1116" priority="2646" operator="equal">
      <formula>1</formula>
    </cfRule>
    <cfRule type="cellIs" dxfId="1115" priority="2647" operator="equal">
      <formula>2</formula>
    </cfRule>
    <cfRule type="cellIs" dxfId="1114" priority="2648" operator="equal">
      <formula>3</formula>
    </cfRule>
  </conditionalFormatting>
  <conditionalFormatting sqref="D169:D174">
    <cfRule type="colorScale" priority="295">
      <colorScale>
        <cfvo type="num" val="0"/>
        <cfvo type="num" val="1"/>
        <cfvo type="num" val="2"/>
        <color rgb="FFFF0000"/>
        <color rgb="FFFFFF00"/>
        <color rgb="FF057D19"/>
      </colorScale>
    </cfRule>
    <cfRule type="colorScale" priority="296">
      <colorScale>
        <cfvo type="num" val="0"/>
        <cfvo type="percentile" val="50"/>
        <cfvo type="max"/>
        <color rgb="FFF8696B"/>
        <color rgb="FFFFEB84"/>
        <color rgb="FF63BE7B"/>
      </colorScale>
    </cfRule>
    <cfRule type="colorScale" priority="297">
      <colorScale>
        <cfvo type="percent" val="&quot;*&quot;"/>
        <cfvo type="percentile" val="50"/>
        <cfvo type="max"/>
        <color theme="6"/>
        <color rgb="FFFFEB84"/>
        <color rgb="FF63BE7B"/>
      </colorScale>
    </cfRule>
    <cfRule type="colorScale" priority="298">
      <colorScale>
        <cfvo type="num" val="0"/>
        <cfvo type="num" val="1"/>
        <cfvo type="num" val="2"/>
        <color theme="2" tint="-0.749992370372631"/>
        <color theme="3"/>
        <color theme="7"/>
      </colorScale>
    </cfRule>
    <cfRule type="expression" dxfId="1113" priority="299">
      <formula>3</formula>
    </cfRule>
    <cfRule type="cellIs" dxfId="1112" priority="300" operator="equal">
      <formula>1</formula>
    </cfRule>
    <cfRule type="cellIs" dxfId="1111" priority="301" operator="equal">
      <formula>2</formula>
    </cfRule>
    <cfRule type="cellIs" dxfId="1110" priority="302" operator="equal">
      <formula>3</formula>
    </cfRule>
    <cfRule type="cellIs" dxfId="1109" priority="303" operator="equal">
      <formula>2</formula>
    </cfRule>
    <cfRule type="cellIs" dxfId="1108" priority="304" operator="equal">
      <formula>1</formula>
    </cfRule>
    <cfRule type="cellIs" dxfId="1107" priority="305" operator="equal">
      <formula>0</formula>
    </cfRule>
    <cfRule type="cellIs" dxfId="1106" priority="306" operator="equal">
      <formula>1</formula>
    </cfRule>
    <cfRule type="cellIs" dxfId="1105" priority="307" operator="equal">
      <formula>2</formula>
    </cfRule>
    <cfRule type="cellIs" dxfId="1104" priority="308" operator="equal">
      <formula>3</formula>
    </cfRule>
  </conditionalFormatting>
  <conditionalFormatting sqref="D176:D179">
    <cfRule type="colorScale" priority="2649">
      <colorScale>
        <cfvo type="num" val="0"/>
        <cfvo type="num" val="1"/>
        <cfvo type="num" val="2"/>
        <color rgb="FFFF0000"/>
        <color rgb="FFFFFF00"/>
        <color rgb="FF057D19"/>
      </colorScale>
    </cfRule>
    <cfRule type="colorScale" priority="2650">
      <colorScale>
        <cfvo type="num" val="0"/>
        <cfvo type="percentile" val="50"/>
        <cfvo type="max"/>
        <color rgb="FFF8696B"/>
        <color rgb="FFFFEB84"/>
        <color rgb="FF63BE7B"/>
      </colorScale>
    </cfRule>
    <cfRule type="colorScale" priority="2651">
      <colorScale>
        <cfvo type="percent" val="&quot;*&quot;"/>
        <cfvo type="percentile" val="50"/>
        <cfvo type="max"/>
        <color theme="6"/>
        <color rgb="FFFFEB84"/>
        <color rgb="FF63BE7B"/>
      </colorScale>
    </cfRule>
    <cfRule type="colorScale" priority="2652">
      <colorScale>
        <cfvo type="num" val="0"/>
        <cfvo type="num" val="1"/>
        <cfvo type="num" val="2"/>
        <color theme="2" tint="-0.749992370372631"/>
        <color theme="3"/>
        <color theme="7"/>
      </colorScale>
    </cfRule>
    <cfRule type="expression" dxfId="1103" priority="2653">
      <formula>3</formula>
    </cfRule>
    <cfRule type="cellIs" dxfId="1102" priority="2654" operator="equal">
      <formula>1</formula>
    </cfRule>
    <cfRule type="cellIs" dxfId="1101" priority="2655" operator="equal">
      <formula>2</formula>
    </cfRule>
    <cfRule type="cellIs" dxfId="1100" priority="2656" operator="equal">
      <formula>3</formula>
    </cfRule>
    <cfRule type="cellIs" dxfId="1099" priority="2657" operator="equal">
      <formula>2</formula>
    </cfRule>
    <cfRule type="cellIs" dxfId="1098" priority="2658" operator="equal">
      <formula>1</formula>
    </cfRule>
    <cfRule type="cellIs" dxfId="1097" priority="2659" operator="equal">
      <formula>0</formula>
    </cfRule>
    <cfRule type="cellIs" dxfId="1096" priority="2660" operator="equal">
      <formula>1</formula>
    </cfRule>
    <cfRule type="cellIs" dxfId="1095" priority="2661" operator="equal">
      <formula>2</formula>
    </cfRule>
    <cfRule type="cellIs" dxfId="1094" priority="2662" operator="equal">
      <formula>3</formula>
    </cfRule>
  </conditionalFormatting>
  <conditionalFormatting sqref="D181:D185">
    <cfRule type="colorScale" priority="267">
      <colorScale>
        <cfvo type="num" val="0"/>
        <cfvo type="num" val="1"/>
        <cfvo type="num" val="2"/>
        <color rgb="FFFF0000"/>
        <color rgb="FFFFFF00"/>
        <color rgb="FF057D19"/>
      </colorScale>
    </cfRule>
    <cfRule type="colorScale" priority="268">
      <colorScale>
        <cfvo type="num" val="0"/>
        <cfvo type="percentile" val="50"/>
        <cfvo type="max"/>
        <color rgb="FFF8696B"/>
        <color rgb="FFFFEB84"/>
        <color rgb="FF63BE7B"/>
      </colorScale>
    </cfRule>
    <cfRule type="colorScale" priority="269">
      <colorScale>
        <cfvo type="percent" val="&quot;*&quot;"/>
        <cfvo type="percentile" val="50"/>
        <cfvo type="max"/>
        <color theme="6"/>
        <color rgb="FFFFEB84"/>
        <color rgb="FF63BE7B"/>
      </colorScale>
    </cfRule>
    <cfRule type="colorScale" priority="270">
      <colorScale>
        <cfvo type="num" val="0"/>
        <cfvo type="num" val="1"/>
        <cfvo type="num" val="2"/>
        <color theme="2" tint="-0.749992370372631"/>
        <color theme="3"/>
        <color theme="7"/>
      </colorScale>
    </cfRule>
    <cfRule type="expression" dxfId="1093" priority="271">
      <formula>3</formula>
    </cfRule>
    <cfRule type="cellIs" dxfId="1092" priority="272" operator="equal">
      <formula>1</formula>
    </cfRule>
    <cfRule type="cellIs" dxfId="1091" priority="273" operator="equal">
      <formula>2</formula>
    </cfRule>
    <cfRule type="cellIs" dxfId="1090" priority="274" operator="equal">
      <formula>3</formula>
    </cfRule>
    <cfRule type="cellIs" dxfId="1089" priority="275" operator="equal">
      <formula>2</formula>
    </cfRule>
    <cfRule type="cellIs" dxfId="1088" priority="276" operator="equal">
      <formula>1</formula>
    </cfRule>
    <cfRule type="cellIs" dxfId="1087" priority="277" operator="equal">
      <formula>0</formula>
    </cfRule>
    <cfRule type="cellIs" dxfId="1086" priority="278" operator="equal">
      <formula>1</formula>
    </cfRule>
    <cfRule type="cellIs" dxfId="1085" priority="279" operator="equal">
      <formula>2</formula>
    </cfRule>
    <cfRule type="cellIs" dxfId="1084" priority="280" operator="equal">
      <formula>3</formula>
    </cfRule>
  </conditionalFormatting>
  <conditionalFormatting sqref="D187:D191">
    <cfRule type="colorScale" priority="253">
      <colorScale>
        <cfvo type="num" val="0"/>
        <cfvo type="num" val="1"/>
        <cfvo type="num" val="2"/>
        <color rgb="FFFF0000"/>
        <color rgb="FFFFFF00"/>
        <color rgb="FF057D19"/>
      </colorScale>
    </cfRule>
    <cfRule type="colorScale" priority="254">
      <colorScale>
        <cfvo type="num" val="0"/>
        <cfvo type="percentile" val="50"/>
        <cfvo type="max"/>
        <color rgb="FFF8696B"/>
        <color rgb="FFFFEB84"/>
        <color rgb="FF63BE7B"/>
      </colorScale>
    </cfRule>
    <cfRule type="colorScale" priority="255">
      <colorScale>
        <cfvo type="percent" val="&quot;*&quot;"/>
        <cfvo type="percentile" val="50"/>
        <cfvo type="max"/>
        <color theme="6"/>
        <color rgb="FFFFEB84"/>
        <color rgb="FF63BE7B"/>
      </colorScale>
    </cfRule>
    <cfRule type="colorScale" priority="256">
      <colorScale>
        <cfvo type="num" val="0"/>
        <cfvo type="num" val="1"/>
        <cfvo type="num" val="2"/>
        <color theme="2" tint="-0.749992370372631"/>
        <color theme="3"/>
        <color theme="7"/>
      </colorScale>
    </cfRule>
    <cfRule type="expression" dxfId="1083" priority="257">
      <formula>3</formula>
    </cfRule>
    <cfRule type="cellIs" dxfId="1082" priority="258" operator="equal">
      <formula>1</formula>
    </cfRule>
    <cfRule type="cellIs" dxfId="1081" priority="259" operator="equal">
      <formula>2</formula>
    </cfRule>
    <cfRule type="cellIs" dxfId="1080" priority="260" operator="equal">
      <formula>3</formula>
    </cfRule>
    <cfRule type="cellIs" dxfId="1079" priority="261" operator="equal">
      <formula>2</formula>
    </cfRule>
    <cfRule type="cellIs" dxfId="1078" priority="262" operator="equal">
      <formula>1</formula>
    </cfRule>
    <cfRule type="cellIs" dxfId="1077" priority="263" operator="equal">
      <formula>0</formula>
    </cfRule>
    <cfRule type="cellIs" dxfId="1076" priority="264" operator="equal">
      <formula>1</formula>
    </cfRule>
    <cfRule type="cellIs" dxfId="1075" priority="265" operator="equal">
      <formula>2</formula>
    </cfRule>
    <cfRule type="cellIs" dxfId="1074" priority="266" operator="equal">
      <formula>3</formula>
    </cfRule>
  </conditionalFormatting>
  <conditionalFormatting sqref="D193:D197">
    <cfRule type="colorScale" priority="239">
      <colorScale>
        <cfvo type="num" val="0"/>
        <cfvo type="num" val="1"/>
        <cfvo type="num" val="2"/>
        <color rgb="FFFF0000"/>
        <color rgb="FFFFFF00"/>
        <color rgb="FF057D19"/>
      </colorScale>
    </cfRule>
    <cfRule type="colorScale" priority="240">
      <colorScale>
        <cfvo type="num" val="0"/>
        <cfvo type="percentile" val="50"/>
        <cfvo type="max"/>
        <color rgb="FFF8696B"/>
        <color rgb="FFFFEB84"/>
        <color rgb="FF63BE7B"/>
      </colorScale>
    </cfRule>
    <cfRule type="colorScale" priority="241">
      <colorScale>
        <cfvo type="percent" val="&quot;*&quot;"/>
        <cfvo type="percentile" val="50"/>
        <cfvo type="max"/>
        <color theme="6"/>
        <color rgb="FFFFEB84"/>
        <color rgb="FF63BE7B"/>
      </colorScale>
    </cfRule>
    <cfRule type="colorScale" priority="242">
      <colorScale>
        <cfvo type="num" val="0"/>
        <cfvo type="num" val="1"/>
        <cfvo type="num" val="2"/>
        <color theme="2" tint="-0.749992370372631"/>
        <color theme="3"/>
        <color theme="7"/>
      </colorScale>
    </cfRule>
    <cfRule type="expression" dxfId="1073" priority="243">
      <formula>3</formula>
    </cfRule>
    <cfRule type="cellIs" dxfId="1072" priority="244" operator="equal">
      <formula>1</formula>
    </cfRule>
    <cfRule type="cellIs" dxfId="1071" priority="245" operator="equal">
      <formula>2</formula>
    </cfRule>
    <cfRule type="cellIs" dxfId="1070" priority="246" operator="equal">
      <formula>3</formula>
    </cfRule>
    <cfRule type="cellIs" dxfId="1069" priority="247" operator="equal">
      <formula>2</formula>
    </cfRule>
    <cfRule type="cellIs" dxfId="1068" priority="248" operator="equal">
      <formula>1</formula>
    </cfRule>
    <cfRule type="cellIs" dxfId="1067" priority="249" operator="equal">
      <formula>0</formula>
    </cfRule>
    <cfRule type="cellIs" dxfId="1066" priority="250" operator="equal">
      <formula>1</formula>
    </cfRule>
    <cfRule type="cellIs" dxfId="1065" priority="251" operator="equal">
      <formula>2</formula>
    </cfRule>
    <cfRule type="cellIs" dxfId="1064" priority="252" operator="equal">
      <formula>3</formula>
    </cfRule>
  </conditionalFormatting>
  <conditionalFormatting sqref="D199:D202">
    <cfRule type="colorScale" priority="225">
      <colorScale>
        <cfvo type="num" val="0"/>
        <cfvo type="num" val="1"/>
        <cfvo type="num" val="2"/>
        <color rgb="FFFF0000"/>
        <color rgb="FFFFFF00"/>
        <color rgb="FF057D19"/>
      </colorScale>
    </cfRule>
    <cfRule type="colorScale" priority="226">
      <colorScale>
        <cfvo type="num" val="0"/>
        <cfvo type="percentile" val="50"/>
        <cfvo type="max"/>
        <color rgb="FFF8696B"/>
        <color rgb="FFFFEB84"/>
        <color rgb="FF63BE7B"/>
      </colorScale>
    </cfRule>
    <cfRule type="colorScale" priority="227">
      <colorScale>
        <cfvo type="percent" val="&quot;*&quot;"/>
        <cfvo type="percentile" val="50"/>
        <cfvo type="max"/>
        <color theme="6"/>
        <color rgb="FFFFEB84"/>
        <color rgb="FF63BE7B"/>
      </colorScale>
    </cfRule>
    <cfRule type="colorScale" priority="228">
      <colorScale>
        <cfvo type="num" val="0"/>
        <cfvo type="num" val="1"/>
        <cfvo type="num" val="2"/>
        <color theme="2" tint="-0.749992370372631"/>
        <color theme="3"/>
        <color theme="7"/>
      </colorScale>
    </cfRule>
    <cfRule type="expression" dxfId="1063" priority="229">
      <formula>3</formula>
    </cfRule>
    <cfRule type="cellIs" dxfId="1062" priority="230" operator="equal">
      <formula>1</formula>
    </cfRule>
    <cfRule type="cellIs" dxfId="1061" priority="231" operator="equal">
      <formula>2</formula>
    </cfRule>
    <cfRule type="cellIs" dxfId="1060" priority="232" operator="equal">
      <formula>3</formula>
    </cfRule>
    <cfRule type="cellIs" dxfId="1059" priority="233" operator="equal">
      <formula>2</formula>
    </cfRule>
    <cfRule type="cellIs" dxfId="1058" priority="234" operator="equal">
      <formula>1</formula>
    </cfRule>
    <cfRule type="cellIs" dxfId="1057" priority="235" operator="equal">
      <formula>0</formula>
    </cfRule>
    <cfRule type="cellIs" dxfId="1056" priority="236" operator="equal">
      <formula>1</formula>
    </cfRule>
    <cfRule type="cellIs" dxfId="1055" priority="237" operator="equal">
      <formula>2</formula>
    </cfRule>
    <cfRule type="cellIs" dxfId="1054" priority="238" operator="equal">
      <formula>3</formula>
    </cfRule>
  </conditionalFormatting>
  <conditionalFormatting sqref="D204:D208">
    <cfRule type="colorScale" priority="211">
      <colorScale>
        <cfvo type="num" val="0"/>
        <cfvo type="num" val="1"/>
        <cfvo type="num" val="2"/>
        <color rgb="FFFF0000"/>
        <color rgb="FFFFFF00"/>
        <color rgb="FF057D19"/>
      </colorScale>
    </cfRule>
    <cfRule type="colorScale" priority="212">
      <colorScale>
        <cfvo type="num" val="0"/>
        <cfvo type="percentile" val="50"/>
        <cfvo type="max"/>
        <color rgb="FFF8696B"/>
        <color rgb="FFFFEB84"/>
        <color rgb="FF63BE7B"/>
      </colorScale>
    </cfRule>
    <cfRule type="colorScale" priority="213">
      <colorScale>
        <cfvo type="percent" val="&quot;*&quot;"/>
        <cfvo type="percentile" val="50"/>
        <cfvo type="max"/>
        <color theme="6"/>
        <color rgb="FFFFEB84"/>
        <color rgb="FF63BE7B"/>
      </colorScale>
    </cfRule>
    <cfRule type="colorScale" priority="214">
      <colorScale>
        <cfvo type="num" val="0"/>
        <cfvo type="num" val="1"/>
        <cfvo type="num" val="2"/>
        <color theme="2" tint="-0.749992370372631"/>
        <color theme="3"/>
        <color theme="7"/>
      </colorScale>
    </cfRule>
    <cfRule type="expression" dxfId="1053" priority="215">
      <formula>3</formula>
    </cfRule>
    <cfRule type="cellIs" dxfId="1052" priority="216" operator="equal">
      <formula>1</formula>
    </cfRule>
    <cfRule type="cellIs" dxfId="1051" priority="217" operator="equal">
      <formula>2</formula>
    </cfRule>
    <cfRule type="cellIs" dxfId="1050" priority="218" operator="equal">
      <formula>3</formula>
    </cfRule>
    <cfRule type="cellIs" dxfId="1049" priority="219" operator="equal">
      <formula>2</formula>
    </cfRule>
    <cfRule type="cellIs" dxfId="1048" priority="220" operator="equal">
      <formula>1</formula>
    </cfRule>
    <cfRule type="cellIs" dxfId="1047" priority="221" operator="equal">
      <formula>0</formula>
    </cfRule>
    <cfRule type="cellIs" dxfId="1046" priority="222" operator="equal">
      <formula>1</formula>
    </cfRule>
    <cfRule type="cellIs" dxfId="1045" priority="223" operator="equal">
      <formula>2</formula>
    </cfRule>
    <cfRule type="cellIs" dxfId="1044" priority="224" operator="equal">
      <formula>3</formula>
    </cfRule>
  </conditionalFormatting>
  <conditionalFormatting sqref="D210:D213 D215:D219 D221:D225">
    <cfRule type="colorScale" priority="197">
      <colorScale>
        <cfvo type="num" val="0"/>
        <cfvo type="num" val="1"/>
        <cfvo type="num" val="2"/>
        <color rgb="FFFF0000"/>
        <color rgb="FFFFFF00"/>
        <color rgb="FF057D19"/>
      </colorScale>
    </cfRule>
    <cfRule type="colorScale" priority="198">
      <colorScale>
        <cfvo type="num" val="0"/>
        <cfvo type="percentile" val="50"/>
        <cfvo type="max"/>
        <color rgb="FFF8696B"/>
        <color rgb="FFFFEB84"/>
        <color rgb="FF63BE7B"/>
      </colorScale>
    </cfRule>
    <cfRule type="colorScale" priority="199">
      <colorScale>
        <cfvo type="percent" val="&quot;*&quot;"/>
        <cfvo type="percentile" val="50"/>
        <cfvo type="max"/>
        <color theme="6"/>
        <color rgb="FFFFEB84"/>
        <color rgb="FF63BE7B"/>
      </colorScale>
    </cfRule>
    <cfRule type="colorScale" priority="200">
      <colorScale>
        <cfvo type="num" val="0"/>
        <cfvo type="num" val="1"/>
        <cfvo type="num" val="2"/>
        <color theme="2" tint="-0.749992370372631"/>
        <color theme="3"/>
        <color theme="7"/>
      </colorScale>
    </cfRule>
    <cfRule type="expression" dxfId="1043" priority="201">
      <formula>3</formula>
    </cfRule>
    <cfRule type="cellIs" dxfId="1042" priority="202" operator="equal">
      <formula>1</formula>
    </cfRule>
    <cfRule type="cellIs" dxfId="1041" priority="203" operator="equal">
      <formula>2</formula>
    </cfRule>
    <cfRule type="cellIs" dxfId="1040" priority="204" operator="equal">
      <formula>3</formula>
    </cfRule>
    <cfRule type="cellIs" dxfId="1039" priority="205" operator="equal">
      <formula>2</formula>
    </cfRule>
    <cfRule type="cellIs" dxfId="1038" priority="206" operator="equal">
      <formula>1</formula>
    </cfRule>
    <cfRule type="cellIs" dxfId="1037" priority="207" operator="equal">
      <formula>0</formula>
    </cfRule>
    <cfRule type="cellIs" dxfId="1036" priority="208" operator="equal">
      <formula>1</formula>
    </cfRule>
    <cfRule type="cellIs" dxfId="1035" priority="209" operator="equal">
      <formula>2</formula>
    </cfRule>
    <cfRule type="cellIs" dxfId="1034" priority="210" operator="equal">
      <formula>3</formula>
    </cfRule>
  </conditionalFormatting>
  <conditionalFormatting sqref="D227:D231">
    <cfRule type="colorScale" priority="183">
      <colorScale>
        <cfvo type="num" val="0"/>
        <cfvo type="num" val="1"/>
        <cfvo type="num" val="2"/>
        <color rgb="FFFF0000"/>
        <color rgb="FFFFFF00"/>
        <color rgb="FF057D19"/>
      </colorScale>
    </cfRule>
    <cfRule type="colorScale" priority="184">
      <colorScale>
        <cfvo type="num" val="0"/>
        <cfvo type="percentile" val="50"/>
        <cfvo type="max"/>
        <color rgb="FFF8696B"/>
        <color rgb="FFFFEB84"/>
        <color rgb="FF63BE7B"/>
      </colorScale>
    </cfRule>
    <cfRule type="colorScale" priority="185">
      <colorScale>
        <cfvo type="percent" val="&quot;*&quot;"/>
        <cfvo type="percentile" val="50"/>
        <cfvo type="max"/>
        <color theme="6"/>
        <color rgb="FFFFEB84"/>
        <color rgb="FF63BE7B"/>
      </colorScale>
    </cfRule>
    <cfRule type="colorScale" priority="186">
      <colorScale>
        <cfvo type="num" val="0"/>
        <cfvo type="num" val="1"/>
        <cfvo type="num" val="2"/>
        <color theme="2" tint="-0.749992370372631"/>
        <color theme="3"/>
        <color theme="7"/>
      </colorScale>
    </cfRule>
    <cfRule type="expression" dxfId="1033" priority="187">
      <formula>3</formula>
    </cfRule>
    <cfRule type="cellIs" dxfId="1032" priority="188" operator="equal">
      <formula>1</formula>
    </cfRule>
    <cfRule type="cellIs" dxfId="1031" priority="189" operator="equal">
      <formula>2</formula>
    </cfRule>
    <cfRule type="cellIs" dxfId="1030" priority="190" operator="equal">
      <formula>3</formula>
    </cfRule>
    <cfRule type="cellIs" dxfId="1029" priority="191" operator="equal">
      <formula>2</formula>
    </cfRule>
    <cfRule type="cellIs" dxfId="1028" priority="192" operator="equal">
      <formula>1</formula>
    </cfRule>
    <cfRule type="cellIs" dxfId="1027" priority="193" operator="equal">
      <formula>0</formula>
    </cfRule>
    <cfRule type="cellIs" dxfId="1026" priority="194" operator="equal">
      <formula>1</formula>
    </cfRule>
    <cfRule type="cellIs" dxfId="1025" priority="195" operator="equal">
      <formula>2</formula>
    </cfRule>
    <cfRule type="cellIs" dxfId="1024" priority="196" operator="equal">
      <formula>3</formula>
    </cfRule>
  </conditionalFormatting>
  <conditionalFormatting sqref="D233:D236">
    <cfRule type="colorScale" priority="169">
      <colorScale>
        <cfvo type="num" val="0"/>
        <cfvo type="num" val="1"/>
        <cfvo type="num" val="2"/>
        <color rgb="FFFF0000"/>
        <color rgb="FFFFFF00"/>
        <color rgb="FF057D19"/>
      </colorScale>
    </cfRule>
    <cfRule type="colorScale" priority="170">
      <colorScale>
        <cfvo type="num" val="0"/>
        <cfvo type="percentile" val="50"/>
        <cfvo type="max"/>
        <color rgb="FFF8696B"/>
        <color rgb="FFFFEB84"/>
        <color rgb="FF63BE7B"/>
      </colorScale>
    </cfRule>
    <cfRule type="colorScale" priority="171">
      <colorScale>
        <cfvo type="percent" val="&quot;*&quot;"/>
        <cfvo type="percentile" val="50"/>
        <cfvo type="max"/>
        <color theme="6"/>
        <color rgb="FFFFEB84"/>
        <color rgb="FF63BE7B"/>
      </colorScale>
    </cfRule>
    <cfRule type="colorScale" priority="172">
      <colorScale>
        <cfvo type="num" val="0"/>
        <cfvo type="num" val="1"/>
        <cfvo type="num" val="2"/>
        <color theme="2" tint="-0.749992370372631"/>
        <color theme="3"/>
        <color theme="7"/>
      </colorScale>
    </cfRule>
    <cfRule type="expression" dxfId="1023" priority="173">
      <formula>3</formula>
    </cfRule>
    <cfRule type="cellIs" dxfId="1022" priority="174" operator="equal">
      <formula>1</formula>
    </cfRule>
    <cfRule type="cellIs" dxfId="1021" priority="175" operator="equal">
      <formula>2</formula>
    </cfRule>
    <cfRule type="cellIs" dxfId="1020" priority="176" operator="equal">
      <formula>3</formula>
    </cfRule>
    <cfRule type="cellIs" dxfId="1019" priority="177" operator="equal">
      <formula>2</formula>
    </cfRule>
    <cfRule type="cellIs" dxfId="1018" priority="178" operator="equal">
      <formula>1</formula>
    </cfRule>
    <cfRule type="cellIs" dxfId="1017" priority="179" operator="equal">
      <formula>0</formula>
    </cfRule>
    <cfRule type="cellIs" dxfId="1016" priority="180" operator="equal">
      <formula>1</formula>
    </cfRule>
    <cfRule type="cellIs" dxfId="1015" priority="181" operator="equal">
      <formula>2</formula>
    </cfRule>
    <cfRule type="cellIs" dxfId="1014" priority="182" operator="equal">
      <formula>3</formula>
    </cfRule>
  </conditionalFormatting>
  <conditionalFormatting sqref="D238:D241">
    <cfRule type="colorScale" priority="155">
      <colorScale>
        <cfvo type="num" val="0"/>
        <cfvo type="num" val="1"/>
        <cfvo type="num" val="2"/>
        <color rgb="FFFF0000"/>
        <color rgb="FFFFFF00"/>
        <color rgb="FF057D19"/>
      </colorScale>
    </cfRule>
    <cfRule type="colorScale" priority="156">
      <colorScale>
        <cfvo type="num" val="0"/>
        <cfvo type="percentile" val="50"/>
        <cfvo type="max"/>
        <color rgb="FFF8696B"/>
        <color rgb="FFFFEB84"/>
        <color rgb="FF63BE7B"/>
      </colorScale>
    </cfRule>
    <cfRule type="colorScale" priority="157">
      <colorScale>
        <cfvo type="percent" val="&quot;*&quot;"/>
        <cfvo type="percentile" val="50"/>
        <cfvo type="max"/>
        <color theme="6"/>
        <color rgb="FFFFEB84"/>
        <color rgb="FF63BE7B"/>
      </colorScale>
    </cfRule>
    <cfRule type="colorScale" priority="158">
      <colorScale>
        <cfvo type="num" val="0"/>
        <cfvo type="num" val="1"/>
        <cfvo type="num" val="2"/>
        <color theme="2" tint="-0.749992370372631"/>
        <color theme="3"/>
        <color theme="7"/>
      </colorScale>
    </cfRule>
    <cfRule type="expression" dxfId="1013" priority="159">
      <formula>3</formula>
    </cfRule>
    <cfRule type="cellIs" dxfId="1012" priority="160" operator="equal">
      <formula>1</formula>
    </cfRule>
    <cfRule type="cellIs" dxfId="1011" priority="161" operator="equal">
      <formula>2</formula>
    </cfRule>
    <cfRule type="cellIs" dxfId="1010" priority="162" operator="equal">
      <formula>3</formula>
    </cfRule>
    <cfRule type="cellIs" dxfId="1009" priority="163" operator="equal">
      <formula>2</formula>
    </cfRule>
    <cfRule type="cellIs" dxfId="1008" priority="164" operator="equal">
      <formula>1</formula>
    </cfRule>
    <cfRule type="cellIs" dxfId="1007" priority="165" operator="equal">
      <formula>0</formula>
    </cfRule>
    <cfRule type="cellIs" dxfId="1006" priority="166" operator="equal">
      <formula>1</formula>
    </cfRule>
    <cfRule type="cellIs" dxfId="1005" priority="167" operator="equal">
      <formula>2</formula>
    </cfRule>
    <cfRule type="cellIs" dxfId="1004" priority="168" operator="equal">
      <formula>3</formula>
    </cfRule>
  </conditionalFormatting>
  <conditionalFormatting sqref="F6">
    <cfRule type="cellIs" dxfId="1003" priority="1596" stopIfTrue="1" operator="equal">
      <formula>0.8</formula>
    </cfRule>
    <cfRule type="cellIs" dxfId="1002" priority="1597" stopIfTrue="1" operator="greaterThan">
      <formula>0.8</formula>
    </cfRule>
  </conditionalFormatting>
  <conditionalFormatting sqref="F7">
    <cfRule type="cellIs" dxfId="1001" priority="1598" stopIfTrue="1" operator="greaterThan">
      <formula>0.5</formula>
    </cfRule>
    <cfRule type="cellIs" dxfId="1000" priority="1599" stopIfTrue="1" operator="equal">
      <formula>0.5</formula>
    </cfRule>
  </conditionalFormatting>
  <conditionalFormatting sqref="F8">
    <cfRule type="cellIs" dxfId="999" priority="1600" stopIfTrue="1" operator="lessThan">
      <formula>0.5</formula>
    </cfRule>
  </conditionalFormatting>
  <conditionalFormatting sqref="H12">
    <cfRule type="containsText" dxfId="998" priority="1114" operator="containsText" text="N/A">
      <formula>NOT(ISERROR(SEARCH("N/A",H12)))</formula>
    </cfRule>
    <cfRule type="cellIs" dxfId="997" priority="1115" operator="equal">
      <formula>0.8</formula>
    </cfRule>
    <cfRule type="cellIs" dxfId="996" priority="1116" operator="greaterThan">
      <formula>0.8</formula>
    </cfRule>
    <cfRule type="cellIs" dxfId="995" priority="1117" operator="greaterThan">
      <formula>0.5</formula>
    </cfRule>
    <cfRule type="cellIs" dxfId="994" priority="1118" operator="equal">
      <formula>0.5</formula>
    </cfRule>
    <cfRule type="cellIs" dxfId="993" priority="1119" operator="lessThan">
      <formula>0.5</formula>
    </cfRule>
  </conditionalFormatting>
  <conditionalFormatting sqref="H18">
    <cfRule type="containsText" dxfId="992" priority="667" operator="containsText" text="N/A">
      <formula>NOT(ISERROR(SEARCH("N/A",H18)))</formula>
    </cfRule>
    <cfRule type="cellIs" dxfId="991" priority="668" operator="equal">
      <formula>0.8</formula>
    </cfRule>
    <cfRule type="cellIs" dxfId="990" priority="669" operator="greaterThan">
      <formula>0.8</formula>
    </cfRule>
    <cfRule type="cellIs" dxfId="989" priority="670" operator="greaterThan">
      <formula>0.5</formula>
    </cfRule>
    <cfRule type="cellIs" dxfId="988" priority="671" operator="equal">
      <formula>0.5</formula>
    </cfRule>
    <cfRule type="cellIs" dxfId="987" priority="672" operator="lessThan">
      <formula>0.5</formula>
    </cfRule>
  </conditionalFormatting>
  <conditionalFormatting sqref="H23">
    <cfRule type="containsText" dxfId="986" priority="1108" operator="containsText" text="N/A">
      <formula>NOT(ISERROR(SEARCH("N/A",H23)))</formula>
    </cfRule>
    <cfRule type="cellIs" dxfId="985" priority="1109" operator="equal">
      <formula>0.8</formula>
    </cfRule>
    <cfRule type="cellIs" dxfId="984" priority="1110" operator="greaterThan">
      <formula>0.8</formula>
    </cfRule>
    <cfRule type="cellIs" dxfId="983" priority="1111" operator="greaterThan">
      <formula>0.5</formula>
    </cfRule>
    <cfRule type="cellIs" dxfId="982" priority="1112" operator="equal">
      <formula>0.5</formula>
    </cfRule>
    <cfRule type="cellIs" dxfId="981" priority="1113" operator="lessThan">
      <formula>0.5</formula>
    </cfRule>
  </conditionalFormatting>
  <conditionalFormatting sqref="H28">
    <cfRule type="containsText" dxfId="980" priority="1102" operator="containsText" text="N/A">
      <formula>NOT(ISERROR(SEARCH("N/A",H28)))</formula>
    </cfRule>
    <cfRule type="cellIs" dxfId="979" priority="1103" operator="equal">
      <formula>0.8</formula>
    </cfRule>
    <cfRule type="cellIs" dxfId="978" priority="1104" operator="greaterThan">
      <formula>0.8</formula>
    </cfRule>
    <cfRule type="cellIs" dxfId="977" priority="1105" operator="greaterThan">
      <formula>0.5</formula>
    </cfRule>
    <cfRule type="cellIs" dxfId="976" priority="1106" operator="equal">
      <formula>0.5</formula>
    </cfRule>
    <cfRule type="cellIs" dxfId="975" priority="1107" operator="lessThan">
      <formula>0.5</formula>
    </cfRule>
  </conditionalFormatting>
  <conditionalFormatting sqref="H34">
    <cfRule type="containsText" dxfId="974" priority="1096" operator="containsText" text="N/A">
      <formula>NOT(ISERROR(SEARCH("N/A",H34)))</formula>
    </cfRule>
    <cfRule type="cellIs" dxfId="973" priority="1097" operator="equal">
      <formula>0.8</formula>
    </cfRule>
    <cfRule type="cellIs" dxfId="972" priority="1098" operator="greaterThan">
      <formula>0.8</formula>
    </cfRule>
    <cfRule type="cellIs" dxfId="971" priority="1099" operator="greaterThan">
      <formula>0.5</formula>
    </cfRule>
    <cfRule type="cellIs" dxfId="970" priority="1100" operator="equal">
      <formula>0.5</formula>
    </cfRule>
    <cfRule type="cellIs" dxfId="969" priority="1101" operator="lessThan">
      <formula>0.5</formula>
    </cfRule>
  </conditionalFormatting>
  <conditionalFormatting sqref="H39">
    <cfRule type="containsText" dxfId="968" priority="1090" operator="containsText" text="N/A">
      <formula>NOT(ISERROR(SEARCH("N/A",H39)))</formula>
    </cfRule>
    <cfRule type="cellIs" dxfId="967" priority="1091" operator="equal">
      <formula>0.8</formula>
    </cfRule>
    <cfRule type="cellIs" dxfId="966" priority="1092" operator="greaterThan">
      <formula>0.8</formula>
    </cfRule>
    <cfRule type="cellIs" dxfId="965" priority="1093" operator="greaterThan">
      <formula>0.5</formula>
    </cfRule>
    <cfRule type="cellIs" dxfId="964" priority="1094" operator="equal">
      <formula>0.5</formula>
    </cfRule>
    <cfRule type="cellIs" dxfId="963" priority="1095" operator="lessThan">
      <formula>0.5</formula>
    </cfRule>
  </conditionalFormatting>
  <conditionalFormatting sqref="H44">
    <cfRule type="containsText" dxfId="962" priority="1084" operator="containsText" text="N/A">
      <formula>NOT(ISERROR(SEARCH("N/A",H44)))</formula>
    </cfRule>
    <cfRule type="cellIs" dxfId="961" priority="1085" operator="equal">
      <formula>0.8</formula>
    </cfRule>
    <cfRule type="cellIs" dxfId="960" priority="1086" operator="greaterThan">
      <formula>0.8</formula>
    </cfRule>
    <cfRule type="cellIs" dxfId="959" priority="1087" operator="greaterThan">
      <formula>0.5</formula>
    </cfRule>
    <cfRule type="cellIs" dxfId="958" priority="1088" operator="equal">
      <formula>0.5</formula>
    </cfRule>
    <cfRule type="cellIs" dxfId="957" priority="1089" operator="lessThan">
      <formula>0.5</formula>
    </cfRule>
  </conditionalFormatting>
  <conditionalFormatting sqref="H50">
    <cfRule type="containsText" dxfId="956" priority="1078" operator="containsText" text="N/A">
      <formula>NOT(ISERROR(SEARCH("N/A",H50)))</formula>
    </cfRule>
    <cfRule type="cellIs" dxfId="955" priority="1079" operator="equal">
      <formula>0.8</formula>
    </cfRule>
    <cfRule type="cellIs" dxfId="954" priority="1080" operator="greaterThan">
      <formula>0.8</formula>
    </cfRule>
    <cfRule type="cellIs" dxfId="953" priority="1081" operator="greaterThan">
      <formula>0.5</formula>
    </cfRule>
    <cfRule type="cellIs" dxfId="952" priority="1082" operator="equal">
      <formula>0.5</formula>
    </cfRule>
    <cfRule type="cellIs" dxfId="951" priority="1083" operator="lessThan">
      <formula>0.5</formula>
    </cfRule>
  </conditionalFormatting>
  <conditionalFormatting sqref="H55">
    <cfRule type="containsText" dxfId="950" priority="1072" operator="containsText" text="N/A">
      <formula>NOT(ISERROR(SEARCH("N/A",H55)))</formula>
    </cfRule>
    <cfRule type="cellIs" dxfId="949" priority="1073" operator="equal">
      <formula>0.8</formula>
    </cfRule>
    <cfRule type="cellIs" dxfId="948" priority="1074" operator="greaterThan">
      <formula>0.8</formula>
    </cfRule>
    <cfRule type="cellIs" dxfId="947" priority="1075" operator="greaterThan">
      <formula>0.5</formula>
    </cfRule>
    <cfRule type="cellIs" dxfId="946" priority="1076" operator="equal">
      <formula>0.5</formula>
    </cfRule>
    <cfRule type="cellIs" dxfId="945" priority="1077" operator="lessThan">
      <formula>0.5</formula>
    </cfRule>
  </conditionalFormatting>
  <conditionalFormatting sqref="H61">
    <cfRule type="containsText" dxfId="944" priority="1066" operator="containsText" text="N/A">
      <formula>NOT(ISERROR(SEARCH("N/A",H61)))</formula>
    </cfRule>
    <cfRule type="cellIs" dxfId="943" priority="1067" operator="equal">
      <formula>0.8</formula>
    </cfRule>
    <cfRule type="cellIs" dxfId="942" priority="1068" operator="greaterThan">
      <formula>0.8</formula>
    </cfRule>
    <cfRule type="cellIs" dxfId="941" priority="1069" operator="greaterThan">
      <formula>0.5</formula>
    </cfRule>
    <cfRule type="cellIs" dxfId="940" priority="1070" operator="equal">
      <formula>0.5</formula>
    </cfRule>
    <cfRule type="cellIs" dxfId="939" priority="1071" operator="lessThan">
      <formula>0.5</formula>
    </cfRule>
  </conditionalFormatting>
  <conditionalFormatting sqref="H67">
    <cfRule type="containsText" dxfId="938" priority="1060" operator="containsText" text="N/A">
      <formula>NOT(ISERROR(SEARCH("N/A",H67)))</formula>
    </cfRule>
    <cfRule type="cellIs" dxfId="937" priority="1061" operator="equal">
      <formula>0.8</formula>
    </cfRule>
    <cfRule type="cellIs" dxfId="936" priority="1062" operator="greaterThan">
      <formula>0.8</formula>
    </cfRule>
    <cfRule type="cellIs" dxfId="935" priority="1063" operator="greaterThan">
      <formula>0.5</formula>
    </cfRule>
    <cfRule type="cellIs" dxfId="934" priority="1064" operator="equal">
      <formula>0.5</formula>
    </cfRule>
    <cfRule type="cellIs" dxfId="933" priority="1065" operator="lessThan">
      <formula>0.5</formula>
    </cfRule>
  </conditionalFormatting>
  <conditionalFormatting sqref="H73">
    <cfRule type="containsText" dxfId="932" priority="1054" operator="containsText" text="N/A">
      <formula>NOT(ISERROR(SEARCH("N/A",H73)))</formula>
    </cfRule>
    <cfRule type="cellIs" dxfId="931" priority="1055" operator="equal">
      <formula>0.8</formula>
    </cfRule>
    <cfRule type="cellIs" dxfId="930" priority="1056" operator="greaterThan">
      <formula>0.8</formula>
    </cfRule>
    <cfRule type="cellIs" dxfId="929" priority="1057" operator="greaterThan">
      <formula>0.5</formula>
    </cfRule>
    <cfRule type="cellIs" dxfId="928" priority="1058" operator="equal">
      <formula>0.5</formula>
    </cfRule>
    <cfRule type="cellIs" dxfId="927" priority="1059" operator="lessThan">
      <formula>0.5</formula>
    </cfRule>
  </conditionalFormatting>
  <conditionalFormatting sqref="H79">
    <cfRule type="containsText" dxfId="926" priority="1048" operator="containsText" text="N/A">
      <formula>NOT(ISERROR(SEARCH("N/A",H79)))</formula>
    </cfRule>
    <cfRule type="cellIs" dxfId="925" priority="1049" operator="equal">
      <formula>0.8</formula>
    </cfRule>
    <cfRule type="cellIs" dxfId="924" priority="1050" operator="greaterThan">
      <formula>0.8</formula>
    </cfRule>
    <cfRule type="cellIs" dxfId="923" priority="1051" operator="greaterThan">
      <formula>0.5</formula>
    </cfRule>
    <cfRule type="cellIs" dxfId="922" priority="1052" operator="equal">
      <formula>0.5</formula>
    </cfRule>
    <cfRule type="cellIs" dxfId="921" priority="1053" operator="lessThan">
      <formula>0.5</formula>
    </cfRule>
  </conditionalFormatting>
  <conditionalFormatting sqref="H85">
    <cfRule type="containsText" dxfId="920" priority="149" operator="containsText" text="N/A">
      <formula>NOT(ISERROR(SEARCH("N/A",H85)))</formula>
    </cfRule>
    <cfRule type="cellIs" dxfId="919" priority="150" operator="equal">
      <formula>0.8</formula>
    </cfRule>
    <cfRule type="cellIs" dxfId="918" priority="151" operator="greaterThan">
      <formula>0.8</formula>
    </cfRule>
    <cfRule type="cellIs" dxfId="917" priority="152" operator="greaterThan">
      <formula>0.5</formula>
    </cfRule>
    <cfRule type="cellIs" dxfId="916" priority="153" operator="equal">
      <formula>0.5</formula>
    </cfRule>
    <cfRule type="cellIs" dxfId="915" priority="154" operator="lessThan">
      <formula>0.5</formula>
    </cfRule>
  </conditionalFormatting>
  <conditionalFormatting sqref="H90">
    <cfRule type="containsText" dxfId="914" priority="78" operator="containsText" text="N/A">
      <formula>NOT(ISERROR(SEARCH("N/A",H90)))</formula>
    </cfRule>
    <cfRule type="cellIs" dxfId="913" priority="79" operator="equal">
      <formula>0.8</formula>
    </cfRule>
    <cfRule type="cellIs" dxfId="912" priority="80" operator="greaterThan">
      <formula>0.8</formula>
    </cfRule>
    <cfRule type="cellIs" dxfId="911" priority="81" operator="greaterThan">
      <formula>0.5</formula>
    </cfRule>
    <cfRule type="cellIs" dxfId="910" priority="82" operator="equal">
      <formula>0.5</formula>
    </cfRule>
    <cfRule type="cellIs" dxfId="909" priority="83" operator="lessThan">
      <formula>0.5</formula>
    </cfRule>
  </conditionalFormatting>
  <conditionalFormatting sqref="H94">
    <cfRule type="containsText" dxfId="908" priority="65" operator="containsText" text="N/A">
      <formula>NOT(ISERROR(SEARCH("N/A",H94)))</formula>
    </cfRule>
    <cfRule type="cellIs" dxfId="907" priority="66" operator="equal">
      <formula>0.8</formula>
    </cfRule>
    <cfRule type="cellIs" dxfId="906" priority="67" operator="greaterThan">
      <formula>0.8</formula>
    </cfRule>
    <cfRule type="cellIs" dxfId="905" priority="68" operator="greaterThan">
      <formula>0.5</formula>
    </cfRule>
    <cfRule type="cellIs" dxfId="904" priority="69" operator="equal">
      <formula>0.5</formula>
    </cfRule>
    <cfRule type="cellIs" dxfId="903" priority="70" operator="lessThan">
      <formula>0.5</formula>
    </cfRule>
  </conditionalFormatting>
  <conditionalFormatting sqref="H98">
    <cfRule type="containsText" dxfId="902" priority="52" operator="containsText" text="N/A">
      <formula>NOT(ISERROR(SEARCH("N/A",H98)))</formula>
    </cfRule>
    <cfRule type="cellIs" dxfId="901" priority="53" operator="equal">
      <formula>0.8</formula>
    </cfRule>
    <cfRule type="cellIs" dxfId="900" priority="54" operator="greaterThan">
      <formula>0.8</formula>
    </cfRule>
    <cfRule type="cellIs" dxfId="899" priority="55" operator="greaterThan">
      <formula>0.5</formula>
    </cfRule>
    <cfRule type="cellIs" dxfId="898" priority="56" operator="equal">
      <formula>0.5</formula>
    </cfRule>
    <cfRule type="cellIs" dxfId="897" priority="57" operator="lessThan">
      <formula>0.5</formula>
    </cfRule>
  </conditionalFormatting>
  <conditionalFormatting sqref="H105">
    <cfRule type="containsText" dxfId="896" priority="1042" operator="containsText" text="N/A">
      <formula>NOT(ISERROR(SEARCH("N/A",H105)))</formula>
    </cfRule>
    <cfRule type="cellIs" dxfId="895" priority="1043" operator="equal">
      <formula>0.8</formula>
    </cfRule>
    <cfRule type="cellIs" dxfId="894" priority="1044" operator="greaterThan">
      <formula>0.8</formula>
    </cfRule>
    <cfRule type="cellIs" dxfId="893" priority="1045" operator="greaterThan">
      <formula>0.5</formula>
    </cfRule>
    <cfRule type="cellIs" dxfId="892" priority="1046" operator="equal">
      <formula>0.5</formula>
    </cfRule>
    <cfRule type="cellIs" dxfId="891" priority="1047" operator="lessThan">
      <formula>0.5</formula>
    </cfRule>
  </conditionalFormatting>
  <conditionalFormatting sqref="H110">
    <cfRule type="containsText" dxfId="890" priority="39" operator="containsText" text="N/A">
      <formula>NOT(ISERROR(SEARCH("N/A",H110)))</formula>
    </cfRule>
    <cfRule type="cellIs" dxfId="889" priority="40" operator="equal">
      <formula>0.8</formula>
    </cfRule>
    <cfRule type="cellIs" dxfId="888" priority="41" operator="greaterThan">
      <formula>0.8</formula>
    </cfRule>
    <cfRule type="cellIs" dxfId="887" priority="42" operator="greaterThan">
      <formula>0.5</formula>
    </cfRule>
    <cfRule type="cellIs" dxfId="886" priority="43" operator="equal">
      <formula>0.5</formula>
    </cfRule>
    <cfRule type="cellIs" dxfId="885" priority="44" operator="lessThan">
      <formula>0.5</formula>
    </cfRule>
  </conditionalFormatting>
  <conditionalFormatting sqref="H116">
    <cfRule type="containsText" dxfId="884" priority="26" operator="containsText" text="N/A">
      <formula>NOT(ISERROR(SEARCH("N/A",H116)))</formula>
    </cfRule>
    <cfRule type="cellIs" dxfId="883" priority="27" operator="equal">
      <formula>0.8</formula>
    </cfRule>
    <cfRule type="cellIs" dxfId="882" priority="28" operator="greaterThan">
      <formula>0.8</formula>
    </cfRule>
    <cfRule type="cellIs" dxfId="881" priority="29" operator="greaterThan">
      <formula>0.5</formula>
    </cfRule>
    <cfRule type="cellIs" dxfId="880" priority="30" operator="equal">
      <formula>0.5</formula>
    </cfRule>
    <cfRule type="cellIs" dxfId="879" priority="31" operator="lessThan">
      <formula>0.5</formula>
    </cfRule>
  </conditionalFormatting>
  <conditionalFormatting sqref="H121">
    <cfRule type="containsText" dxfId="878" priority="13" operator="containsText" text="N/A">
      <formula>NOT(ISERROR(SEARCH("N/A",H121)))</formula>
    </cfRule>
    <cfRule type="cellIs" dxfId="877" priority="14" operator="equal">
      <formula>0.8</formula>
    </cfRule>
    <cfRule type="cellIs" dxfId="876" priority="15" operator="greaterThan">
      <formula>0.8</formula>
    </cfRule>
    <cfRule type="cellIs" dxfId="875" priority="16" operator="greaterThan">
      <formula>0.5</formula>
    </cfRule>
    <cfRule type="cellIs" dxfId="874" priority="17" operator="equal">
      <formula>0.5</formula>
    </cfRule>
    <cfRule type="cellIs" dxfId="873" priority="18" operator="lessThan">
      <formula>0.5</formula>
    </cfRule>
  </conditionalFormatting>
  <conditionalFormatting sqref="H125">
    <cfRule type="containsText" dxfId="872" priority="1036" operator="containsText" text="N/A">
      <formula>NOT(ISERROR(SEARCH("N/A",H125)))</formula>
    </cfRule>
    <cfRule type="cellIs" dxfId="871" priority="1037" operator="equal">
      <formula>0.8</formula>
    </cfRule>
    <cfRule type="cellIs" dxfId="870" priority="1038" operator="greaterThan">
      <formula>0.8</formula>
    </cfRule>
    <cfRule type="cellIs" dxfId="869" priority="1039" operator="greaterThan">
      <formula>0.5</formula>
    </cfRule>
    <cfRule type="cellIs" dxfId="868" priority="1040" operator="equal">
      <formula>0.5</formula>
    </cfRule>
    <cfRule type="cellIs" dxfId="867" priority="1041" operator="lessThan">
      <formula>0.5</formula>
    </cfRule>
  </conditionalFormatting>
  <conditionalFormatting sqref="H132">
    <cfRule type="containsText" dxfId="866" priority="1030" operator="containsText" text="N/A">
      <formula>NOT(ISERROR(SEARCH("N/A",H132)))</formula>
    </cfRule>
    <cfRule type="cellIs" dxfId="865" priority="1031" operator="equal">
      <formula>0.8</formula>
    </cfRule>
    <cfRule type="cellIs" dxfId="864" priority="1032" operator="greaterThan">
      <formula>0.8</formula>
    </cfRule>
    <cfRule type="cellIs" dxfId="863" priority="1033" operator="greaterThan">
      <formula>0.5</formula>
    </cfRule>
    <cfRule type="cellIs" dxfId="862" priority="1034" operator="equal">
      <formula>0.5</formula>
    </cfRule>
    <cfRule type="cellIs" dxfId="861" priority="1035" operator="lessThan">
      <formula>0.5</formula>
    </cfRule>
  </conditionalFormatting>
  <conditionalFormatting sqref="H139">
    <cfRule type="containsText" dxfId="860" priority="1024" operator="containsText" text="N/A">
      <formula>NOT(ISERROR(SEARCH("N/A",H139)))</formula>
    </cfRule>
    <cfRule type="cellIs" dxfId="859" priority="1025" operator="equal">
      <formula>0.8</formula>
    </cfRule>
    <cfRule type="cellIs" dxfId="858" priority="1026" operator="greaterThan">
      <formula>0.8</formula>
    </cfRule>
    <cfRule type="cellIs" dxfId="857" priority="1027" operator="greaterThan">
      <formula>0.5</formula>
    </cfRule>
    <cfRule type="cellIs" dxfId="856" priority="1028" operator="equal">
      <formula>0.5</formula>
    </cfRule>
    <cfRule type="cellIs" dxfId="855" priority="1029" operator="lessThan">
      <formula>0.5</formula>
    </cfRule>
  </conditionalFormatting>
  <conditionalFormatting sqref="H145">
    <cfRule type="containsText" dxfId="854" priority="1018" operator="containsText" text="N/A">
      <formula>NOT(ISERROR(SEARCH("N/A",H145)))</formula>
    </cfRule>
    <cfRule type="cellIs" dxfId="853" priority="1019" operator="equal">
      <formula>0.8</formula>
    </cfRule>
    <cfRule type="cellIs" dxfId="852" priority="1020" operator="greaterThan">
      <formula>0.8</formula>
    </cfRule>
    <cfRule type="cellIs" dxfId="851" priority="1021" operator="greaterThan">
      <formula>0.5</formula>
    </cfRule>
    <cfRule type="cellIs" dxfId="850" priority="1022" operator="equal">
      <formula>0.5</formula>
    </cfRule>
    <cfRule type="cellIs" dxfId="849" priority="1023" operator="lessThan">
      <formula>0.5</formula>
    </cfRule>
  </conditionalFormatting>
  <conditionalFormatting sqref="H152">
    <cfRule type="containsText" dxfId="848" priority="916" operator="containsText" text="N/A">
      <formula>NOT(ISERROR(SEARCH("N/A",H152)))</formula>
    </cfRule>
    <cfRule type="cellIs" dxfId="847" priority="917" operator="equal">
      <formula>0.8</formula>
    </cfRule>
    <cfRule type="cellIs" dxfId="846" priority="918" operator="greaterThan">
      <formula>0.8</formula>
    </cfRule>
    <cfRule type="cellIs" dxfId="845" priority="919" operator="greaterThan">
      <formula>0.5</formula>
    </cfRule>
    <cfRule type="cellIs" dxfId="844" priority="920" operator="equal">
      <formula>0.5</formula>
    </cfRule>
    <cfRule type="cellIs" dxfId="843" priority="921" operator="lessThan">
      <formula>0.5</formula>
    </cfRule>
  </conditionalFormatting>
  <conditionalFormatting sqref="H156">
    <cfRule type="containsText" dxfId="842" priority="1006" operator="containsText" text="N/A">
      <formula>NOT(ISERROR(SEARCH("N/A",H156)))</formula>
    </cfRule>
    <cfRule type="cellIs" dxfId="841" priority="1007" operator="equal">
      <formula>0.8</formula>
    </cfRule>
    <cfRule type="cellIs" dxfId="840" priority="1008" operator="greaterThan">
      <formula>0.8</formula>
    </cfRule>
    <cfRule type="cellIs" dxfId="839" priority="1009" operator="greaterThan">
      <formula>0.5</formula>
    </cfRule>
    <cfRule type="cellIs" dxfId="838" priority="1010" operator="equal">
      <formula>0.5</formula>
    </cfRule>
    <cfRule type="cellIs" dxfId="837" priority="1011" operator="lessThan">
      <formula>0.5</formula>
    </cfRule>
  </conditionalFormatting>
  <conditionalFormatting sqref="H162">
    <cfRule type="containsText" dxfId="836" priority="1000" operator="containsText" text="N/A">
      <formula>NOT(ISERROR(SEARCH("N/A",H162)))</formula>
    </cfRule>
    <cfRule type="cellIs" dxfId="835" priority="1001" operator="equal">
      <formula>0.8</formula>
    </cfRule>
    <cfRule type="cellIs" dxfId="834" priority="1002" operator="greaterThan">
      <formula>0.8</formula>
    </cfRule>
    <cfRule type="cellIs" dxfId="833" priority="1003" operator="greaterThan">
      <formula>0.5</formula>
    </cfRule>
    <cfRule type="cellIs" dxfId="832" priority="1004" operator="equal">
      <formula>0.5</formula>
    </cfRule>
    <cfRule type="cellIs" dxfId="831" priority="1005" operator="lessThan">
      <formula>0.5</formula>
    </cfRule>
  </conditionalFormatting>
  <conditionalFormatting sqref="H168">
    <cfRule type="containsText" dxfId="830" priority="994" operator="containsText" text="N/A">
      <formula>NOT(ISERROR(SEARCH("N/A",H168)))</formula>
    </cfRule>
    <cfRule type="cellIs" dxfId="829" priority="995" operator="equal">
      <formula>0.8</formula>
    </cfRule>
    <cfRule type="cellIs" dxfId="828" priority="996" operator="greaterThan">
      <formula>0.8</formula>
    </cfRule>
    <cfRule type="cellIs" dxfId="827" priority="997" operator="greaterThan">
      <formula>0.5</formula>
    </cfRule>
    <cfRule type="cellIs" dxfId="826" priority="998" operator="equal">
      <formula>0.5</formula>
    </cfRule>
    <cfRule type="cellIs" dxfId="825" priority="999" operator="lessThan">
      <formula>0.5</formula>
    </cfRule>
  </conditionalFormatting>
  <conditionalFormatting sqref="H175">
    <cfRule type="containsText" dxfId="824" priority="988" operator="containsText" text="N/A">
      <formula>NOT(ISERROR(SEARCH("N/A",H175)))</formula>
    </cfRule>
    <cfRule type="cellIs" dxfId="823" priority="989" operator="equal">
      <formula>0.8</formula>
    </cfRule>
    <cfRule type="cellIs" dxfId="822" priority="990" operator="greaterThan">
      <formula>0.8</formula>
    </cfRule>
    <cfRule type="cellIs" dxfId="821" priority="991" operator="greaterThan">
      <formula>0.5</formula>
    </cfRule>
    <cfRule type="cellIs" dxfId="820" priority="992" operator="equal">
      <formula>0.5</formula>
    </cfRule>
    <cfRule type="cellIs" dxfId="819" priority="993" operator="lessThan">
      <formula>0.5</formula>
    </cfRule>
  </conditionalFormatting>
  <conditionalFormatting sqref="H180">
    <cfRule type="containsText" dxfId="818" priority="982" operator="containsText" text="N/A">
      <formula>NOT(ISERROR(SEARCH("N/A",H180)))</formula>
    </cfRule>
    <cfRule type="cellIs" dxfId="817" priority="983" operator="equal">
      <formula>0.8</formula>
    </cfRule>
    <cfRule type="cellIs" dxfId="816" priority="984" operator="greaterThan">
      <formula>0.8</formula>
    </cfRule>
    <cfRule type="cellIs" dxfId="815" priority="985" operator="greaterThan">
      <formula>0.5</formula>
    </cfRule>
    <cfRule type="cellIs" dxfId="814" priority="986" operator="equal">
      <formula>0.5</formula>
    </cfRule>
    <cfRule type="cellIs" dxfId="813" priority="987" operator="lessThan">
      <formula>0.5</formula>
    </cfRule>
  </conditionalFormatting>
  <conditionalFormatting sqref="H186">
    <cfRule type="containsText" dxfId="812" priority="976" operator="containsText" text="N/A">
      <formula>NOT(ISERROR(SEARCH("N/A",H186)))</formula>
    </cfRule>
    <cfRule type="cellIs" dxfId="811" priority="977" operator="equal">
      <formula>0.8</formula>
    </cfRule>
    <cfRule type="cellIs" dxfId="810" priority="978" operator="greaterThan">
      <formula>0.8</formula>
    </cfRule>
    <cfRule type="cellIs" dxfId="809" priority="979" operator="greaterThan">
      <formula>0.5</formula>
    </cfRule>
    <cfRule type="cellIs" dxfId="808" priority="980" operator="equal">
      <formula>0.5</formula>
    </cfRule>
    <cfRule type="cellIs" dxfId="807" priority="981" operator="lessThan">
      <formula>0.5</formula>
    </cfRule>
  </conditionalFormatting>
  <conditionalFormatting sqref="H192">
    <cfRule type="containsText" dxfId="806" priority="970" operator="containsText" text="N/A">
      <formula>NOT(ISERROR(SEARCH("N/A",H192)))</formula>
    </cfRule>
    <cfRule type="cellIs" dxfId="805" priority="971" operator="equal">
      <formula>0.8</formula>
    </cfRule>
    <cfRule type="cellIs" dxfId="804" priority="972" operator="greaterThan">
      <formula>0.8</formula>
    </cfRule>
    <cfRule type="cellIs" dxfId="803" priority="973" operator="greaterThan">
      <formula>0.5</formula>
    </cfRule>
    <cfRule type="cellIs" dxfId="802" priority="974" operator="equal">
      <formula>0.5</formula>
    </cfRule>
    <cfRule type="cellIs" dxfId="801" priority="975" operator="lessThan">
      <formula>0.5</formula>
    </cfRule>
  </conditionalFormatting>
  <conditionalFormatting sqref="H198">
    <cfRule type="containsText" dxfId="800" priority="964" operator="containsText" text="N/A">
      <formula>NOT(ISERROR(SEARCH("N/A",H198)))</formula>
    </cfRule>
    <cfRule type="cellIs" dxfId="799" priority="965" operator="equal">
      <formula>0.8</formula>
    </cfRule>
    <cfRule type="cellIs" dxfId="798" priority="966" operator="greaterThan">
      <formula>0.8</formula>
    </cfRule>
    <cfRule type="cellIs" dxfId="797" priority="967" operator="greaterThan">
      <formula>0.5</formula>
    </cfRule>
    <cfRule type="cellIs" dxfId="796" priority="968" operator="equal">
      <formula>0.5</formula>
    </cfRule>
    <cfRule type="cellIs" dxfId="795" priority="969" operator="lessThan">
      <formula>0.5</formula>
    </cfRule>
  </conditionalFormatting>
  <conditionalFormatting sqref="H203">
    <cfRule type="containsText" dxfId="794" priority="958" operator="containsText" text="N/A">
      <formula>NOT(ISERROR(SEARCH("N/A",H203)))</formula>
    </cfRule>
    <cfRule type="cellIs" dxfId="793" priority="959" operator="equal">
      <formula>0.8</formula>
    </cfRule>
    <cfRule type="cellIs" dxfId="792" priority="960" operator="greaterThan">
      <formula>0.8</formula>
    </cfRule>
    <cfRule type="cellIs" dxfId="791" priority="961" operator="greaterThan">
      <formula>0.5</formula>
    </cfRule>
    <cfRule type="cellIs" dxfId="790" priority="962" operator="equal">
      <formula>0.5</formula>
    </cfRule>
    <cfRule type="cellIs" dxfId="789" priority="963" operator="lessThan">
      <formula>0.5</formula>
    </cfRule>
  </conditionalFormatting>
  <conditionalFormatting sqref="H209">
    <cfRule type="containsText" dxfId="788" priority="952" operator="containsText" text="N/A">
      <formula>NOT(ISERROR(SEARCH("N/A",H209)))</formula>
    </cfRule>
    <cfRule type="cellIs" dxfId="787" priority="953" operator="equal">
      <formula>0.8</formula>
    </cfRule>
    <cfRule type="cellIs" dxfId="786" priority="954" operator="greaterThan">
      <formula>0.8</formula>
    </cfRule>
    <cfRule type="cellIs" dxfId="785" priority="955" operator="greaterThan">
      <formula>0.5</formula>
    </cfRule>
    <cfRule type="cellIs" dxfId="784" priority="956" operator="equal">
      <formula>0.5</formula>
    </cfRule>
    <cfRule type="cellIs" dxfId="783" priority="957" operator="lessThan">
      <formula>0.5</formula>
    </cfRule>
  </conditionalFormatting>
  <conditionalFormatting sqref="H214">
    <cfRule type="containsText" dxfId="782" priority="91" operator="containsText" text="N/A">
      <formula>NOT(ISERROR(SEARCH("N/A",H214)))</formula>
    </cfRule>
    <cfRule type="cellIs" dxfId="781" priority="92" operator="equal">
      <formula>0.8</formula>
    </cfRule>
    <cfRule type="cellIs" dxfId="780" priority="93" operator="greaterThan">
      <formula>0.8</formula>
    </cfRule>
    <cfRule type="cellIs" dxfId="779" priority="94" operator="greaterThan">
      <formula>0.5</formula>
    </cfRule>
    <cfRule type="cellIs" dxfId="778" priority="95" operator="equal">
      <formula>0.5</formula>
    </cfRule>
    <cfRule type="cellIs" dxfId="777" priority="96" operator="lessThan">
      <formula>0.5</formula>
    </cfRule>
  </conditionalFormatting>
  <conditionalFormatting sqref="H220">
    <cfRule type="containsText" dxfId="776" priority="104" operator="containsText" text="N/A">
      <formula>NOT(ISERROR(SEARCH("N/A",H220)))</formula>
    </cfRule>
    <cfRule type="cellIs" dxfId="775" priority="105" operator="equal">
      <formula>0.8</formula>
    </cfRule>
    <cfRule type="cellIs" dxfId="774" priority="106" operator="greaterThan">
      <formula>0.8</formula>
    </cfRule>
    <cfRule type="cellIs" dxfId="773" priority="107" operator="greaterThan">
      <formula>0.5</formula>
    </cfRule>
    <cfRule type="cellIs" dxfId="772" priority="108" operator="equal">
      <formula>0.5</formula>
    </cfRule>
    <cfRule type="cellIs" dxfId="771" priority="109" operator="lessThan">
      <formula>0.5</formula>
    </cfRule>
  </conditionalFormatting>
  <conditionalFormatting sqref="H226">
    <cfRule type="containsText" dxfId="770" priority="946" operator="containsText" text="N/A">
      <formula>NOT(ISERROR(SEARCH("N/A",H226)))</formula>
    </cfRule>
    <cfRule type="cellIs" dxfId="769" priority="947" operator="equal">
      <formula>0.8</formula>
    </cfRule>
    <cfRule type="cellIs" dxfId="768" priority="948" operator="greaterThan">
      <formula>0.8</formula>
    </cfRule>
    <cfRule type="cellIs" dxfId="767" priority="949" operator="greaterThan">
      <formula>0.5</formula>
    </cfRule>
    <cfRule type="cellIs" dxfId="766" priority="950" operator="equal">
      <formula>0.5</formula>
    </cfRule>
    <cfRule type="cellIs" dxfId="765" priority="951" operator="lessThan">
      <formula>0.5</formula>
    </cfRule>
  </conditionalFormatting>
  <conditionalFormatting sqref="H232">
    <cfRule type="containsText" dxfId="764" priority="940" operator="containsText" text="N/A">
      <formula>NOT(ISERROR(SEARCH("N/A",H232)))</formula>
    </cfRule>
    <cfRule type="cellIs" dxfId="763" priority="941" operator="equal">
      <formula>0.8</formula>
    </cfRule>
    <cfRule type="cellIs" dxfId="762" priority="942" operator="greaterThan">
      <formula>0.8</formula>
    </cfRule>
    <cfRule type="cellIs" dxfId="761" priority="943" operator="greaterThan">
      <formula>0.5</formula>
    </cfRule>
    <cfRule type="cellIs" dxfId="760" priority="944" operator="equal">
      <formula>0.5</formula>
    </cfRule>
    <cfRule type="cellIs" dxfId="759" priority="945" operator="lessThan">
      <formula>0.5</formula>
    </cfRule>
  </conditionalFormatting>
  <conditionalFormatting sqref="H237">
    <cfRule type="containsText" dxfId="758" priority="934" operator="containsText" text="N/A">
      <formula>NOT(ISERROR(SEARCH("N/A",H237)))</formula>
    </cfRule>
    <cfRule type="cellIs" dxfId="757" priority="935" operator="equal">
      <formula>0.8</formula>
    </cfRule>
    <cfRule type="cellIs" dxfId="756" priority="936" operator="greaterThan">
      <formula>0.8</formula>
    </cfRule>
    <cfRule type="cellIs" dxfId="755" priority="937" operator="greaterThan">
      <formula>0.5</formula>
    </cfRule>
    <cfRule type="cellIs" dxfId="754" priority="938" operator="equal">
      <formula>0.5</formula>
    </cfRule>
    <cfRule type="cellIs" dxfId="753" priority="939" operator="lessThan">
      <formula>0.5</formula>
    </cfRule>
  </conditionalFormatting>
  <conditionalFormatting sqref="H243">
    <cfRule type="cellIs" dxfId="752" priority="1" operator="equal">
      <formula>0.8</formula>
    </cfRule>
    <cfRule type="cellIs" dxfId="751" priority="2" operator="greaterThan">
      <formula>0.8</formula>
    </cfRule>
    <cfRule type="cellIs" dxfId="750" priority="3" operator="greaterThan">
      <formula>0.5</formula>
    </cfRule>
    <cfRule type="cellIs" dxfId="749" priority="4" operator="equal">
      <formula>0.5</formula>
    </cfRule>
    <cfRule type="cellIs" dxfId="748" priority="5" operator="lessThan">
      <formula>0.5</formula>
    </cfRule>
  </conditionalFormatting>
  <conditionalFormatting sqref="I12">
    <cfRule type="containsText" dxfId="747" priority="909" operator="containsText" text="NOT MET">
      <formula>NOT(ISERROR(SEARCH("NOT MET",I12)))</formula>
    </cfRule>
    <cfRule type="containsText" dxfId="746" priority="910" operator="containsText" text="PARTIAL MET">
      <formula>NOT(ISERROR(SEARCH("PARTIAL MET",I12)))</formula>
    </cfRule>
    <cfRule type="containsText" dxfId="745" priority="911" operator="containsText" text="MET">
      <formula>NOT(ISERROR(SEARCH("MET",I12)))</formula>
    </cfRule>
    <cfRule type="containsText" dxfId="744" priority="912" operator="containsText" text="NOT MET">
      <formula>NOT(ISERROR(SEARCH("NOT MET",I12)))</formula>
    </cfRule>
    <cfRule type="containsText" dxfId="743" priority="913" operator="containsText" text="PARTIAL MET">
      <formula>NOT(ISERROR(SEARCH("PARTIAL MET",I12)))</formula>
    </cfRule>
    <cfRule type="containsText" dxfId="742" priority="914" operator="containsText" text="MET">
      <formula>NOT(ISERROR(SEARCH("MET",I12)))</formula>
    </cfRule>
  </conditionalFormatting>
  <conditionalFormatting sqref="I18">
    <cfRule type="containsText" dxfId="741" priority="902" operator="containsText" text="NOT MET">
      <formula>NOT(ISERROR(SEARCH("NOT MET",I18)))</formula>
    </cfRule>
    <cfRule type="containsText" dxfId="740" priority="903" operator="containsText" text="PARTIAL MET">
      <formula>NOT(ISERROR(SEARCH("PARTIAL MET",I18)))</formula>
    </cfRule>
    <cfRule type="containsText" dxfId="739" priority="904" operator="containsText" text="MET">
      <formula>NOT(ISERROR(SEARCH("MET",I18)))</formula>
    </cfRule>
    <cfRule type="containsText" dxfId="738" priority="905" operator="containsText" text="NOT MET">
      <formula>NOT(ISERROR(SEARCH("NOT MET",I18)))</formula>
    </cfRule>
    <cfRule type="containsText" dxfId="737" priority="906" operator="containsText" text="PARTIAL MET">
      <formula>NOT(ISERROR(SEARCH("PARTIAL MET",I18)))</formula>
    </cfRule>
    <cfRule type="containsText" dxfId="736" priority="907" operator="containsText" text="MET">
      <formula>NOT(ISERROR(SEARCH("MET",I18)))</formula>
    </cfRule>
  </conditionalFormatting>
  <conditionalFormatting sqref="I23">
    <cfRule type="containsText" dxfId="735" priority="895" operator="containsText" text="NOT MET">
      <formula>NOT(ISERROR(SEARCH("NOT MET",I23)))</formula>
    </cfRule>
    <cfRule type="containsText" dxfId="734" priority="896" operator="containsText" text="PARTIAL MET">
      <formula>NOT(ISERROR(SEARCH("PARTIAL MET",I23)))</formula>
    </cfRule>
    <cfRule type="containsText" dxfId="733" priority="897" operator="containsText" text="MET">
      <formula>NOT(ISERROR(SEARCH("MET",I23)))</formula>
    </cfRule>
    <cfRule type="containsText" dxfId="732" priority="898" operator="containsText" text="NOT MET">
      <formula>NOT(ISERROR(SEARCH("NOT MET",I23)))</formula>
    </cfRule>
    <cfRule type="containsText" dxfId="731" priority="899" operator="containsText" text="PARTIAL MET">
      <formula>NOT(ISERROR(SEARCH("PARTIAL MET",I23)))</formula>
    </cfRule>
    <cfRule type="containsText" dxfId="730" priority="900" operator="containsText" text="MET">
      <formula>NOT(ISERROR(SEARCH("MET",I23)))</formula>
    </cfRule>
  </conditionalFormatting>
  <conditionalFormatting sqref="I28">
    <cfRule type="containsText" dxfId="729" priority="888" operator="containsText" text="NOT MET">
      <formula>NOT(ISERROR(SEARCH("NOT MET",I28)))</formula>
    </cfRule>
    <cfRule type="containsText" dxfId="728" priority="889" operator="containsText" text="PARTIAL MET">
      <formula>NOT(ISERROR(SEARCH("PARTIAL MET",I28)))</formula>
    </cfRule>
    <cfRule type="containsText" dxfId="727" priority="890" operator="containsText" text="MET">
      <formula>NOT(ISERROR(SEARCH("MET",I28)))</formula>
    </cfRule>
    <cfRule type="containsText" dxfId="726" priority="891" operator="containsText" text="NOT MET">
      <formula>NOT(ISERROR(SEARCH("NOT MET",I28)))</formula>
    </cfRule>
    <cfRule type="containsText" dxfId="725" priority="892" operator="containsText" text="PARTIAL MET">
      <formula>NOT(ISERROR(SEARCH("PARTIAL MET",I28)))</formula>
    </cfRule>
    <cfRule type="containsText" dxfId="724" priority="893" operator="containsText" text="MET">
      <formula>NOT(ISERROR(SEARCH("MET",I28)))</formula>
    </cfRule>
  </conditionalFormatting>
  <conditionalFormatting sqref="I34">
    <cfRule type="containsText" dxfId="723" priority="881" operator="containsText" text="NOT MET">
      <formula>NOT(ISERROR(SEARCH("NOT MET",I34)))</formula>
    </cfRule>
    <cfRule type="containsText" dxfId="722" priority="882" operator="containsText" text="PARTIAL MET">
      <formula>NOT(ISERROR(SEARCH("PARTIAL MET",I34)))</formula>
    </cfRule>
    <cfRule type="containsText" dxfId="721" priority="883" operator="containsText" text="MET">
      <formula>NOT(ISERROR(SEARCH("MET",I34)))</formula>
    </cfRule>
    <cfRule type="containsText" dxfId="720" priority="884" operator="containsText" text="NOT MET">
      <formula>NOT(ISERROR(SEARCH("NOT MET",I34)))</formula>
    </cfRule>
    <cfRule type="containsText" dxfId="719" priority="885" operator="containsText" text="PARTIAL MET">
      <formula>NOT(ISERROR(SEARCH("PARTIAL MET",I34)))</formula>
    </cfRule>
    <cfRule type="containsText" dxfId="718" priority="886" operator="containsText" text="MET">
      <formula>NOT(ISERROR(SEARCH("MET",I34)))</formula>
    </cfRule>
  </conditionalFormatting>
  <conditionalFormatting sqref="I39">
    <cfRule type="containsText" dxfId="717" priority="874" operator="containsText" text="NOT MET">
      <formula>NOT(ISERROR(SEARCH("NOT MET",I39)))</formula>
    </cfRule>
    <cfRule type="containsText" dxfId="716" priority="875" operator="containsText" text="PARTIAL MET">
      <formula>NOT(ISERROR(SEARCH("PARTIAL MET",I39)))</formula>
    </cfRule>
    <cfRule type="containsText" dxfId="715" priority="876" operator="containsText" text="MET">
      <formula>NOT(ISERROR(SEARCH("MET",I39)))</formula>
    </cfRule>
    <cfRule type="containsText" dxfId="714" priority="877" operator="containsText" text="NOT MET">
      <formula>NOT(ISERROR(SEARCH("NOT MET",I39)))</formula>
    </cfRule>
    <cfRule type="containsText" dxfId="713" priority="878" operator="containsText" text="PARTIAL MET">
      <formula>NOT(ISERROR(SEARCH("PARTIAL MET",I39)))</formula>
    </cfRule>
    <cfRule type="containsText" dxfId="712" priority="879" operator="containsText" text="MET">
      <formula>NOT(ISERROR(SEARCH("MET",I39)))</formula>
    </cfRule>
  </conditionalFormatting>
  <conditionalFormatting sqref="I44">
    <cfRule type="containsText" dxfId="711" priority="867" operator="containsText" text="NOT MET">
      <formula>NOT(ISERROR(SEARCH("NOT MET",I44)))</formula>
    </cfRule>
    <cfRule type="containsText" dxfId="710" priority="868" operator="containsText" text="PARTIAL MET">
      <formula>NOT(ISERROR(SEARCH("PARTIAL MET",I44)))</formula>
    </cfRule>
    <cfRule type="containsText" dxfId="709" priority="869" operator="containsText" text="MET">
      <formula>NOT(ISERROR(SEARCH("MET",I44)))</formula>
    </cfRule>
    <cfRule type="containsText" dxfId="708" priority="870" operator="containsText" text="NOT MET">
      <formula>NOT(ISERROR(SEARCH("NOT MET",I44)))</formula>
    </cfRule>
    <cfRule type="containsText" dxfId="707" priority="871" operator="containsText" text="PARTIAL MET">
      <formula>NOT(ISERROR(SEARCH("PARTIAL MET",I44)))</formula>
    </cfRule>
    <cfRule type="containsText" dxfId="706" priority="872" operator="containsText" text="MET">
      <formula>NOT(ISERROR(SEARCH("MET",I44)))</formula>
    </cfRule>
  </conditionalFormatting>
  <conditionalFormatting sqref="I50">
    <cfRule type="containsText" dxfId="705" priority="860" operator="containsText" text="NOT MET">
      <formula>NOT(ISERROR(SEARCH("NOT MET",I50)))</formula>
    </cfRule>
    <cfRule type="containsText" dxfId="704" priority="861" operator="containsText" text="PARTIAL MET">
      <formula>NOT(ISERROR(SEARCH("PARTIAL MET",I50)))</formula>
    </cfRule>
    <cfRule type="containsText" dxfId="703" priority="862" operator="containsText" text="MET">
      <formula>NOT(ISERROR(SEARCH("MET",I50)))</formula>
    </cfRule>
    <cfRule type="containsText" dxfId="702" priority="863" operator="containsText" text="NOT MET">
      <formula>NOT(ISERROR(SEARCH("NOT MET",I50)))</formula>
    </cfRule>
    <cfRule type="containsText" dxfId="701" priority="864" operator="containsText" text="PARTIAL MET">
      <formula>NOT(ISERROR(SEARCH("PARTIAL MET",I50)))</formula>
    </cfRule>
    <cfRule type="containsText" dxfId="700" priority="865" operator="containsText" text="MET">
      <formula>NOT(ISERROR(SEARCH("MET",I50)))</formula>
    </cfRule>
  </conditionalFormatting>
  <conditionalFormatting sqref="I55">
    <cfRule type="containsText" dxfId="699" priority="853" operator="containsText" text="NOT MET">
      <formula>NOT(ISERROR(SEARCH("NOT MET",I55)))</formula>
    </cfRule>
    <cfRule type="containsText" dxfId="698" priority="854" operator="containsText" text="PARTIAL MET">
      <formula>NOT(ISERROR(SEARCH("PARTIAL MET",I55)))</formula>
    </cfRule>
    <cfRule type="containsText" dxfId="697" priority="855" operator="containsText" text="MET">
      <formula>NOT(ISERROR(SEARCH("MET",I55)))</formula>
    </cfRule>
    <cfRule type="containsText" dxfId="696" priority="856" operator="containsText" text="NOT MET">
      <formula>NOT(ISERROR(SEARCH("NOT MET",I55)))</formula>
    </cfRule>
    <cfRule type="containsText" dxfId="695" priority="857" operator="containsText" text="PARTIAL MET">
      <formula>NOT(ISERROR(SEARCH("PARTIAL MET",I55)))</formula>
    </cfRule>
    <cfRule type="containsText" dxfId="694" priority="858" operator="containsText" text="MET">
      <formula>NOT(ISERROR(SEARCH("MET",I55)))</formula>
    </cfRule>
  </conditionalFormatting>
  <conditionalFormatting sqref="I61">
    <cfRule type="containsText" dxfId="693" priority="846" operator="containsText" text="NOT MET">
      <formula>NOT(ISERROR(SEARCH("NOT MET",I61)))</formula>
    </cfRule>
    <cfRule type="containsText" dxfId="692" priority="847" operator="containsText" text="PARTIAL MET">
      <formula>NOT(ISERROR(SEARCH("PARTIAL MET",I61)))</formula>
    </cfRule>
    <cfRule type="containsText" dxfId="691" priority="848" operator="containsText" text="MET">
      <formula>NOT(ISERROR(SEARCH("MET",I61)))</formula>
    </cfRule>
    <cfRule type="containsText" dxfId="690" priority="849" operator="containsText" text="NOT MET">
      <formula>NOT(ISERROR(SEARCH("NOT MET",I61)))</formula>
    </cfRule>
    <cfRule type="containsText" dxfId="689" priority="850" operator="containsText" text="PARTIAL MET">
      <formula>NOT(ISERROR(SEARCH("PARTIAL MET",I61)))</formula>
    </cfRule>
    <cfRule type="containsText" dxfId="688" priority="851" operator="containsText" text="MET">
      <formula>NOT(ISERROR(SEARCH("MET",I61)))</formula>
    </cfRule>
  </conditionalFormatting>
  <conditionalFormatting sqref="I67">
    <cfRule type="containsText" dxfId="687" priority="839" operator="containsText" text="NOT MET">
      <formula>NOT(ISERROR(SEARCH("NOT MET",I67)))</formula>
    </cfRule>
    <cfRule type="containsText" dxfId="686" priority="840" operator="containsText" text="PARTIAL MET">
      <formula>NOT(ISERROR(SEARCH("PARTIAL MET",I67)))</formula>
    </cfRule>
    <cfRule type="containsText" dxfId="685" priority="841" operator="containsText" text="MET">
      <formula>NOT(ISERROR(SEARCH("MET",I67)))</formula>
    </cfRule>
    <cfRule type="containsText" dxfId="684" priority="842" operator="containsText" text="NOT MET">
      <formula>NOT(ISERROR(SEARCH("NOT MET",I67)))</formula>
    </cfRule>
    <cfRule type="containsText" dxfId="683" priority="843" operator="containsText" text="PARTIAL MET">
      <formula>NOT(ISERROR(SEARCH("PARTIAL MET",I67)))</formula>
    </cfRule>
    <cfRule type="containsText" dxfId="682" priority="844" operator="containsText" text="MET">
      <formula>NOT(ISERROR(SEARCH("MET",I67)))</formula>
    </cfRule>
  </conditionalFormatting>
  <conditionalFormatting sqref="I73">
    <cfRule type="containsText" dxfId="681" priority="832" operator="containsText" text="NOT MET">
      <formula>NOT(ISERROR(SEARCH("NOT MET",I73)))</formula>
    </cfRule>
    <cfRule type="containsText" dxfId="680" priority="833" operator="containsText" text="PARTIAL MET">
      <formula>NOT(ISERROR(SEARCH("PARTIAL MET",I73)))</formula>
    </cfRule>
    <cfRule type="containsText" dxfId="679" priority="834" operator="containsText" text="MET">
      <formula>NOT(ISERROR(SEARCH("MET",I73)))</formula>
    </cfRule>
    <cfRule type="containsText" dxfId="678" priority="835" operator="containsText" text="NOT MET">
      <formula>NOT(ISERROR(SEARCH("NOT MET",I73)))</formula>
    </cfRule>
    <cfRule type="containsText" dxfId="677" priority="836" operator="containsText" text="PARTIAL MET">
      <formula>NOT(ISERROR(SEARCH("PARTIAL MET",I73)))</formula>
    </cfRule>
    <cfRule type="containsText" dxfId="676" priority="837" operator="containsText" text="MET">
      <formula>NOT(ISERROR(SEARCH("MET",I73)))</formula>
    </cfRule>
  </conditionalFormatting>
  <conditionalFormatting sqref="I79">
    <cfRule type="containsText" dxfId="675" priority="825" operator="containsText" text="NOT MET">
      <formula>NOT(ISERROR(SEARCH("NOT MET",I79)))</formula>
    </cfRule>
    <cfRule type="containsText" dxfId="674" priority="826" operator="containsText" text="PARTIAL MET">
      <formula>NOT(ISERROR(SEARCH("PARTIAL MET",I79)))</formula>
    </cfRule>
    <cfRule type="containsText" dxfId="673" priority="827" operator="containsText" text="MET">
      <formula>NOT(ISERROR(SEARCH("MET",I79)))</formula>
    </cfRule>
    <cfRule type="containsText" dxfId="672" priority="828" operator="containsText" text="NOT MET">
      <formula>NOT(ISERROR(SEARCH("NOT MET",I79)))</formula>
    </cfRule>
    <cfRule type="containsText" dxfId="671" priority="829" operator="containsText" text="PARTIAL MET">
      <formula>NOT(ISERROR(SEARCH("PARTIAL MET",I79)))</formula>
    </cfRule>
    <cfRule type="containsText" dxfId="670" priority="830" operator="containsText" text="MET">
      <formula>NOT(ISERROR(SEARCH("MET",I79)))</formula>
    </cfRule>
  </conditionalFormatting>
  <conditionalFormatting sqref="I85">
    <cfRule type="containsText" dxfId="669" priority="142" operator="containsText" text="NOT MET">
      <formula>NOT(ISERROR(SEARCH("NOT MET",I85)))</formula>
    </cfRule>
    <cfRule type="containsText" dxfId="668" priority="143" operator="containsText" text="PARTIAL MET">
      <formula>NOT(ISERROR(SEARCH("PARTIAL MET",I85)))</formula>
    </cfRule>
    <cfRule type="containsText" dxfId="667" priority="144" operator="containsText" text="MET">
      <formula>NOT(ISERROR(SEARCH("MET",I85)))</formula>
    </cfRule>
    <cfRule type="containsText" dxfId="666" priority="145" operator="containsText" text="NOT MET">
      <formula>NOT(ISERROR(SEARCH("NOT MET",I85)))</formula>
    </cfRule>
    <cfRule type="containsText" dxfId="665" priority="146" operator="containsText" text="PARTIAL MET">
      <formula>NOT(ISERROR(SEARCH("PARTIAL MET",I85)))</formula>
    </cfRule>
    <cfRule type="containsText" dxfId="664" priority="147" operator="containsText" text="MET">
      <formula>NOT(ISERROR(SEARCH("MET",I85)))</formula>
    </cfRule>
  </conditionalFormatting>
  <conditionalFormatting sqref="I90">
    <cfRule type="containsText" dxfId="663" priority="71" operator="containsText" text="NOT MET">
      <formula>NOT(ISERROR(SEARCH("NOT MET",I90)))</formula>
    </cfRule>
    <cfRule type="containsText" dxfId="662" priority="72" operator="containsText" text="PARTIAL MET">
      <formula>NOT(ISERROR(SEARCH("PARTIAL MET",I90)))</formula>
    </cfRule>
    <cfRule type="containsText" dxfId="661" priority="73" operator="containsText" text="MET">
      <formula>NOT(ISERROR(SEARCH("MET",I90)))</formula>
    </cfRule>
    <cfRule type="containsText" dxfId="660" priority="74" operator="containsText" text="NOT MET">
      <formula>NOT(ISERROR(SEARCH("NOT MET",I90)))</formula>
    </cfRule>
    <cfRule type="containsText" dxfId="659" priority="75" operator="containsText" text="PARTIAL MET">
      <formula>NOT(ISERROR(SEARCH("PARTIAL MET",I90)))</formula>
    </cfRule>
    <cfRule type="containsText" dxfId="658" priority="76" operator="containsText" text="MET">
      <formula>NOT(ISERROR(SEARCH("MET",I90)))</formula>
    </cfRule>
  </conditionalFormatting>
  <conditionalFormatting sqref="I94">
    <cfRule type="containsText" dxfId="657" priority="58" operator="containsText" text="NOT MET">
      <formula>NOT(ISERROR(SEARCH("NOT MET",I94)))</formula>
    </cfRule>
    <cfRule type="containsText" dxfId="656" priority="59" operator="containsText" text="PARTIAL MET">
      <formula>NOT(ISERROR(SEARCH("PARTIAL MET",I94)))</formula>
    </cfRule>
    <cfRule type="containsText" dxfId="655" priority="60" operator="containsText" text="MET">
      <formula>NOT(ISERROR(SEARCH("MET",I94)))</formula>
    </cfRule>
    <cfRule type="containsText" dxfId="654" priority="61" operator="containsText" text="NOT MET">
      <formula>NOT(ISERROR(SEARCH("NOT MET",I94)))</formula>
    </cfRule>
    <cfRule type="containsText" dxfId="653" priority="62" operator="containsText" text="PARTIAL MET">
      <formula>NOT(ISERROR(SEARCH("PARTIAL MET",I94)))</formula>
    </cfRule>
    <cfRule type="containsText" dxfId="652" priority="63" operator="containsText" text="MET">
      <formula>NOT(ISERROR(SEARCH("MET",I94)))</formula>
    </cfRule>
  </conditionalFormatting>
  <conditionalFormatting sqref="I98">
    <cfRule type="containsText" dxfId="651" priority="45" operator="containsText" text="NOT MET">
      <formula>NOT(ISERROR(SEARCH("NOT MET",I98)))</formula>
    </cfRule>
    <cfRule type="containsText" dxfId="650" priority="46" operator="containsText" text="PARTIAL MET">
      <formula>NOT(ISERROR(SEARCH("PARTIAL MET",I98)))</formula>
    </cfRule>
    <cfRule type="containsText" dxfId="649" priority="47" operator="containsText" text="MET">
      <formula>NOT(ISERROR(SEARCH("MET",I98)))</formula>
    </cfRule>
    <cfRule type="containsText" dxfId="648" priority="48" operator="containsText" text="NOT MET">
      <formula>NOT(ISERROR(SEARCH("NOT MET",I98)))</formula>
    </cfRule>
    <cfRule type="containsText" dxfId="647" priority="49" operator="containsText" text="PARTIAL MET">
      <formula>NOT(ISERROR(SEARCH("PARTIAL MET",I98)))</formula>
    </cfRule>
    <cfRule type="containsText" dxfId="646" priority="50" operator="containsText" text="MET">
      <formula>NOT(ISERROR(SEARCH("MET",I98)))</formula>
    </cfRule>
  </conditionalFormatting>
  <conditionalFormatting sqref="I105">
    <cfRule type="containsText" dxfId="645" priority="818" operator="containsText" text="NOT MET">
      <formula>NOT(ISERROR(SEARCH("NOT MET",I105)))</formula>
    </cfRule>
    <cfRule type="containsText" dxfId="644" priority="819" operator="containsText" text="PARTIAL MET">
      <formula>NOT(ISERROR(SEARCH("PARTIAL MET",I105)))</formula>
    </cfRule>
    <cfRule type="containsText" dxfId="643" priority="820" operator="containsText" text="MET">
      <formula>NOT(ISERROR(SEARCH("MET",I105)))</formula>
    </cfRule>
    <cfRule type="containsText" dxfId="642" priority="821" operator="containsText" text="NOT MET">
      <formula>NOT(ISERROR(SEARCH("NOT MET",I105)))</formula>
    </cfRule>
    <cfRule type="containsText" dxfId="641" priority="822" operator="containsText" text="PARTIAL MET">
      <formula>NOT(ISERROR(SEARCH("PARTIAL MET",I105)))</formula>
    </cfRule>
    <cfRule type="containsText" dxfId="640" priority="823" operator="containsText" text="MET">
      <formula>NOT(ISERROR(SEARCH("MET",I105)))</formula>
    </cfRule>
  </conditionalFormatting>
  <conditionalFormatting sqref="I110">
    <cfRule type="containsText" dxfId="639" priority="32" operator="containsText" text="NOT MET">
      <formula>NOT(ISERROR(SEARCH("NOT MET",I110)))</formula>
    </cfRule>
    <cfRule type="containsText" dxfId="638" priority="33" operator="containsText" text="PARTIAL MET">
      <formula>NOT(ISERROR(SEARCH("PARTIAL MET",I110)))</formula>
    </cfRule>
    <cfRule type="containsText" dxfId="637" priority="34" operator="containsText" text="MET">
      <formula>NOT(ISERROR(SEARCH("MET",I110)))</formula>
    </cfRule>
    <cfRule type="containsText" dxfId="636" priority="35" operator="containsText" text="NOT MET">
      <formula>NOT(ISERROR(SEARCH("NOT MET",I110)))</formula>
    </cfRule>
    <cfRule type="containsText" dxfId="635" priority="36" operator="containsText" text="PARTIAL MET">
      <formula>NOT(ISERROR(SEARCH("PARTIAL MET",I110)))</formula>
    </cfRule>
    <cfRule type="containsText" dxfId="634" priority="37" operator="containsText" text="MET">
      <formula>NOT(ISERROR(SEARCH("MET",I110)))</formula>
    </cfRule>
  </conditionalFormatting>
  <conditionalFormatting sqref="I116">
    <cfRule type="containsText" dxfId="633" priority="19" operator="containsText" text="NOT MET">
      <formula>NOT(ISERROR(SEARCH("NOT MET",I116)))</formula>
    </cfRule>
    <cfRule type="containsText" dxfId="632" priority="20" operator="containsText" text="PARTIAL MET">
      <formula>NOT(ISERROR(SEARCH("PARTIAL MET",I116)))</formula>
    </cfRule>
    <cfRule type="containsText" dxfId="631" priority="21" operator="containsText" text="MET">
      <formula>NOT(ISERROR(SEARCH("MET",I116)))</formula>
    </cfRule>
    <cfRule type="containsText" dxfId="630" priority="22" operator="containsText" text="NOT MET">
      <formula>NOT(ISERROR(SEARCH("NOT MET",I116)))</formula>
    </cfRule>
    <cfRule type="containsText" dxfId="629" priority="23" operator="containsText" text="PARTIAL MET">
      <formula>NOT(ISERROR(SEARCH("PARTIAL MET",I116)))</formula>
    </cfRule>
    <cfRule type="containsText" dxfId="628" priority="24" operator="containsText" text="MET">
      <formula>NOT(ISERROR(SEARCH("MET",I116)))</formula>
    </cfRule>
  </conditionalFormatting>
  <conditionalFormatting sqref="I121">
    <cfRule type="containsText" dxfId="627" priority="6" operator="containsText" text="NOT MET">
      <formula>NOT(ISERROR(SEARCH("NOT MET",I121)))</formula>
    </cfRule>
    <cfRule type="containsText" dxfId="626" priority="7" operator="containsText" text="PARTIAL MET">
      <formula>NOT(ISERROR(SEARCH("PARTIAL MET",I121)))</formula>
    </cfRule>
    <cfRule type="containsText" dxfId="625" priority="8" operator="containsText" text="MET">
      <formula>NOT(ISERROR(SEARCH("MET",I121)))</formula>
    </cfRule>
    <cfRule type="containsText" dxfId="624" priority="9" operator="containsText" text="NOT MET">
      <formula>NOT(ISERROR(SEARCH("NOT MET",I121)))</formula>
    </cfRule>
    <cfRule type="containsText" dxfId="623" priority="10" operator="containsText" text="PARTIAL MET">
      <formula>NOT(ISERROR(SEARCH("PARTIAL MET",I121)))</formula>
    </cfRule>
    <cfRule type="containsText" dxfId="622" priority="11" operator="containsText" text="MET">
      <formula>NOT(ISERROR(SEARCH("MET",I121)))</formula>
    </cfRule>
  </conditionalFormatting>
  <conditionalFormatting sqref="I125">
    <cfRule type="containsText" dxfId="621" priority="811" operator="containsText" text="NOT MET">
      <formula>NOT(ISERROR(SEARCH("NOT MET",I125)))</formula>
    </cfRule>
    <cfRule type="containsText" dxfId="620" priority="812" operator="containsText" text="PARTIAL MET">
      <formula>NOT(ISERROR(SEARCH("PARTIAL MET",I125)))</formula>
    </cfRule>
    <cfRule type="containsText" dxfId="619" priority="813" operator="containsText" text="MET">
      <formula>NOT(ISERROR(SEARCH("MET",I125)))</formula>
    </cfRule>
    <cfRule type="containsText" dxfId="618" priority="814" operator="containsText" text="NOT MET">
      <formula>NOT(ISERROR(SEARCH("NOT MET",I125)))</formula>
    </cfRule>
    <cfRule type="containsText" dxfId="617" priority="815" operator="containsText" text="PARTIAL MET">
      <formula>NOT(ISERROR(SEARCH("PARTIAL MET",I125)))</formula>
    </cfRule>
    <cfRule type="containsText" dxfId="616" priority="816" operator="containsText" text="MET">
      <formula>NOT(ISERROR(SEARCH("MET",I125)))</formula>
    </cfRule>
  </conditionalFormatting>
  <conditionalFormatting sqref="I132">
    <cfRule type="containsText" dxfId="615" priority="804" operator="containsText" text="NOT MET">
      <formula>NOT(ISERROR(SEARCH("NOT MET",I132)))</formula>
    </cfRule>
    <cfRule type="containsText" dxfId="614" priority="805" operator="containsText" text="PARTIAL MET">
      <formula>NOT(ISERROR(SEARCH("PARTIAL MET",I132)))</formula>
    </cfRule>
    <cfRule type="containsText" dxfId="613" priority="806" operator="containsText" text="MET">
      <formula>NOT(ISERROR(SEARCH("MET",I132)))</formula>
    </cfRule>
    <cfRule type="containsText" dxfId="612" priority="807" operator="containsText" text="NOT MET">
      <formula>NOT(ISERROR(SEARCH("NOT MET",I132)))</formula>
    </cfRule>
    <cfRule type="containsText" dxfId="611" priority="808" operator="containsText" text="PARTIAL MET">
      <formula>NOT(ISERROR(SEARCH("PARTIAL MET",I132)))</formula>
    </cfRule>
    <cfRule type="containsText" dxfId="610" priority="809" operator="containsText" text="MET">
      <formula>NOT(ISERROR(SEARCH("MET",I132)))</formula>
    </cfRule>
  </conditionalFormatting>
  <conditionalFormatting sqref="I139">
    <cfRule type="containsText" dxfId="609" priority="797" operator="containsText" text="NOT MET">
      <formula>NOT(ISERROR(SEARCH("NOT MET",I139)))</formula>
    </cfRule>
    <cfRule type="containsText" dxfId="608" priority="798" operator="containsText" text="PARTIAL MET">
      <formula>NOT(ISERROR(SEARCH("PARTIAL MET",I139)))</formula>
    </cfRule>
    <cfRule type="containsText" dxfId="607" priority="799" operator="containsText" text="MET">
      <formula>NOT(ISERROR(SEARCH("MET",I139)))</formula>
    </cfRule>
    <cfRule type="containsText" dxfId="606" priority="800" operator="containsText" text="NOT MET">
      <formula>NOT(ISERROR(SEARCH("NOT MET",I139)))</formula>
    </cfRule>
    <cfRule type="containsText" dxfId="605" priority="801" operator="containsText" text="PARTIAL MET">
      <formula>NOT(ISERROR(SEARCH("PARTIAL MET",I139)))</formula>
    </cfRule>
    <cfRule type="containsText" dxfId="604" priority="802" operator="containsText" text="MET">
      <formula>NOT(ISERROR(SEARCH("MET",I139)))</formula>
    </cfRule>
  </conditionalFormatting>
  <conditionalFormatting sqref="I145">
    <cfRule type="containsText" dxfId="603" priority="790" operator="containsText" text="NOT MET">
      <formula>NOT(ISERROR(SEARCH("NOT MET",I145)))</formula>
    </cfRule>
    <cfRule type="containsText" dxfId="602" priority="791" operator="containsText" text="PARTIAL MET">
      <formula>NOT(ISERROR(SEARCH("PARTIAL MET",I145)))</formula>
    </cfRule>
    <cfRule type="containsText" dxfId="601" priority="792" operator="containsText" text="MET">
      <formula>NOT(ISERROR(SEARCH("MET",I145)))</formula>
    </cfRule>
    <cfRule type="containsText" dxfId="600" priority="793" operator="containsText" text="NOT MET">
      <formula>NOT(ISERROR(SEARCH("NOT MET",I145)))</formula>
    </cfRule>
    <cfRule type="containsText" dxfId="599" priority="794" operator="containsText" text="PARTIAL MET">
      <formula>NOT(ISERROR(SEARCH("PARTIAL MET",I145)))</formula>
    </cfRule>
    <cfRule type="containsText" dxfId="598" priority="795" operator="containsText" text="MET">
      <formula>NOT(ISERROR(SEARCH("MET",I145)))</formula>
    </cfRule>
  </conditionalFormatting>
  <conditionalFormatting sqref="I152">
    <cfRule type="containsText" dxfId="597" priority="783" operator="containsText" text="NOT MET">
      <formula>NOT(ISERROR(SEARCH("NOT MET",I152)))</formula>
    </cfRule>
    <cfRule type="containsText" dxfId="596" priority="784" operator="containsText" text="PARTIAL MET">
      <formula>NOT(ISERROR(SEARCH("PARTIAL MET",I152)))</formula>
    </cfRule>
    <cfRule type="containsText" dxfId="595" priority="785" operator="containsText" text="MET">
      <formula>NOT(ISERROR(SEARCH("MET",I152)))</formula>
    </cfRule>
    <cfRule type="containsText" dxfId="594" priority="786" operator="containsText" text="NOT MET">
      <formula>NOT(ISERROR(SEARCH("NOT MET",I152)))</formula>
    </cfRule>
    <cfRule type="containsText" dxfId="593" priority="787" operator="containsText" text="PARTIAL MET">
      <formula>NOT(ISERROR(SEARCH("PARTIAL MET",I152)))</formula>
    </cfRule>
    <cfRule type="containsText" dxfId="592" priority="788" operator="containsText" text="MET">
      <formula>NOT(ISERROR(SEARCH("MET",I152)))</formula>
    </cfRule>
  </conditionalFormatting>
  <conditionalFormatting sqref="I156">
    <cfRule type="containsText" dxfId="591" priority="776" operator="containsText" text="NOT MET">
      <formula>NOT(ISERROR(SEARCH("NOT MET",I156)))</formula>
    </cfRule>
    <cfRule type="containsText" dxfId="590" priority="777" operator="containsText" text="PARTIAL MET">
      <formula>NOT(ISERROR(SEARCH("PARTIAL MET",I156)))</formula>
    </cfRule>
    <cfRule type="containsText" dxfId="589" priority="778" operator="containsText" text="MET">
      <formula>NOT(ISERROR(SEARCH("MET",I156)))</formula>
    </cfRule>
    <cfRule type="containsText" dxfId="588" priority="779" operator="containsText" text="NOT MET">
      <formula>NOT(ISERROR(SEARCH("NOT MET",I156)))</formula>
    </cfRule>
    <cfRule type="containsText" dxfId="587" priority="780" operator="containsText" text="PARTIAL MET">
      <formula>NOT(ISERROR(SEARCH("PARTIAL MET",I156)))</formula>
    </cfRule>
    <cfRule type="containsText" dxfId="586" priority="781" operator="containsText" text="MET">
      <formula>NOT(ISERROR(SEARCH("MET",I156)))</formula>
    </cfRule>
  </conditionalFormatting>
  <conditionalFormatting sqref="I162">
    <cfRule type="containsText" dxfId="585" priority="769" operator="containsText" text="NOT MET">
      <formula>NOT(ISERROR(SEARCH("NOT MET",I162)))</formula>
    </cfRule>
    <cfRule type="containsText" dxfId="584" priority="770" operator="containsText" text="PARTIAL MET">
      <formula>NOT(ISERROR(SEARCH("PARTIAL MET",I162)))</formula>
    </cfRule>
    <cfRule type="containsText" dxfId="583" priority="771" operator="containsText" text="MET">
      <formula>NOT(ISERROR(SEARCH("MET",I162)))</formula>
    </cfRule>
    <cfRule type="containsText" dxfId="582" priority="772" operator="containsText" text="NOT MET">
      <formula>NOT(ISERROR(SEARCH("NOT MET",I162)))</formula>
    </cfRule>
    <cfRule type="containsText" dxfId="581" priority="773" operator="containsText" text="PARTIAL MET">
      <formula>NOT(ISERROR(SEARCH("PARTIAL MET",I162)))</formula>
    </cfRule>
    <cfRule type="containsText" dxfId="580" priority="774" operator="containsText" text="MET">
      <formula>NOT(ISERROR(SEARCH("MET",I162)))</formula>
    </cfRule>
  </conditionalFormatting>
  <conditionalFormatting sqref="I168">
    <cfRule type="containsText" dxfId="579" priority="762" operator="containsText" text="NOT MET">
      <formula>NOT(ISERROR(SEARCH("NOT MET",I168)))</formula>
    </cfRule>
    <cfRule type="containsText" dxfId="578" priority="763" operator="containsText" text="PARTIAL MET">
      <formula>NOT(ISERROR(SEARCH("PARTIAL MET",I168)))</formula>
    </cfRule>
    <cfRule type="containsText" dxfId="577" priority="764" operator="containsText" text="MET">
      <formula>NOT(ISERROR(SEARCH("MET",I168)))</formula>
    </cfRule>
    <cfRule type="containsText" dxfId="576" priority="765" operator="containsText" text="NOT MET">
      <formula>NOT(ISERROR(SEARCH("NOT MET",I168)))</formula>
    </cfRule>
    <cfRule type="containsText" dxfId="575" priority="766" operator="containsText" text="PARTIAL MET">
      <formula>NOT(ISERROR(SEARCH("PARTIAL MET",I168)))</formula>
    </cfRule>
    <cfRule type="containsText" dxfId="574" priority="767" operator="containsText" text="MET">
      <formula>NOT(ISERROR(SEARCH("MET",I168)))</formula>
    </cfRule>
  </conditionalFormatting>
  <conditionalFormatting sqref="I175">
    <cfRule type="containsText" dxfId="573" priority="755" operator="containsText" text="NOT MET">
      <formula>NOT(ISERROR(SEARCH("NOT MET",I175)))</formula>
    </cfRule>
    <cfRule type="containsText" dxfId="572" priority="756" operator="containsText" text="PARTIAL MET">
      <formula>NOT(ISERROR(SEARCH("PARTIAL MET",I175)))</formula>
    </cfRule>
    <cfRule type="containsText" dxfId="571" priority="757" operator="containsText" text="MET">
      <formula>NOT(ISERROR(SEARCH("MET",I175)))</formula>
    </cfRule>
    <cfRule type="containsText" dxfId="570" priority="758" operator="containsText" text="NOT MET">
      <formula>NOT(ISERROR(SEARCH("NOT MET",I175)))</formula>
    </cfRule>
    <cfRule type="containsText" dxfId="569" priority="759" operator="containsText" text="PARTIAL MET">
      <formula>NOT(ISERROR(SEARCH("PARTIAL MET",I175)))</formula>
    </cfRule>
    <cfRule type="containsText" dxfId="568" priority="760" operator="containsText" text="MET">
      <formula>NOT(ISERROR(SEARCH("MET",I175)))</formula>
    </cfRule>
  </conditionalFormatting>
  <conditionalFormatting sqref="I180">
    <cfRule type="containsText" dxfId="567" priority="748" operator="containsText" text="NOT MET">
      <formula>NOT(ISERROR(SEARCH("NOT MET",I180)))</formula>
    </cfRule>
    <cfRule type="containsText" dxfId="566" priority="749" operator="containsText" text="PARTIAL MET">
      <formula>NOT(ISERROR(SEARCH("PARTIAL MET",I180)))</formula>
    </cfRule>
    <cfRule type="containsText" dxfId="565" priority="750" operator="containsText" text="MET">
      <formula>NOT(ISERROR(SEARCH("MET",I180)))</formula>
    </cfRule>
    <cfRule type="containsText" dxfId="564" priority="751" operator="containsText" text="NOT MET">
      <formula>NOT(ISERROR(SEARCH("NOT MET",I180)))</formula>
    </cfRule>
    <cfRule type="containsText" dxfId="563" priority="752" operator="containsText" text="PARTIAL MET">
      <formula>NOT(ISERROR(SEARCH("PARTIAL MET",I180)))</formula>
    </cfRule>
    <cfRule type="containsText" dxfId="562" priority="753" operator="containsText" text="MET">
      <formula>NOT(ISERROR(SEARCH("MET",I180)))</formula>
    </cfRule>
  </conditionalFormatting>
  <conditionalFormatting sqref="I186">
    <cfRule type="containsText" dxfId="561" priority="741" operator="containsText" text="NOT MET">
      <formula>NOT(ISERROR(SEARCH("NOT MET",I186)))</formula>
    </cfRule>
    <cfRule type="containsText" dxfId="560" priority="742" operator="containsText" text="PARTIAL MET">
      <formula>NOT(ISERROR(SEARCH("PARTIAL MET",I186)))</formula>
    </cfRule>
    <cfRule type="containsText" dxfId="559" priority="743" operator="containsText" text="MET">
      <formula>NOT(ISERROR(SEARCH("MET",I186)))</formula>
    </cfRule>
    <cfRule type="containsText" dxfId="558" priority="744" operator="containsText" text="NOT MET">
      <formula>NOT(ISERROR(SEARCH("NOT MET",I186)))</formula>
    </cfRule>
    <cfRule type="containsText" dxfId="557" priority="745" operator="containsText" text="PARTIAL MET">
      <formula>NOT(ISERROR(SEARCH("PARTIAL MET",I186)))</formula>
    </cfRule>
    <cfRule type="containsText" dxfId="556" priority="746" operator="containsText" text="MET">
      <formula>NOT(ISERROR(SEARCH("MET",I186)))</formula>
    </cfRule>
  </conditionalFormatting>
  <conditionalFormatting sqref="I192">
    <cfRule type="containsText" dxfId="555" priority="734" operator="containsText" text="NOT MET">
      <formula>NOT(ISERROR(SEARCH("NOT MET",I192)))</formula>
    </cfRule>
    <cfRule type="containsText" dxfId="554" priority="735" operator="containsText" text="PARTIAL MET">
      <formula>NOT(ISERROR(SEARCH("PARTIAL MET",I192)))</formula>
    </cfRule>
    <cfRule type="containsText" dxfId="553" priority="736" operator="containsText" text="MET">
      <formula>NOT(ISERROR(SEARCH("MET",I192)))</formula>
    </cfRule>
    <cfRule type="containsText" dxfId="552" priority="737" operator="containsText" text="NOT MET">
      <formula>NOT(ISERROR(SEARCH("NOT MET",I192)))</formula>
    </cfRule>
    <cfRule type="containsText" dxfId="551" priority="738" operator="containsText" text="PARTIAL MET">
      <formula>NOT(ISERROR(SEARCH("PARTIAL MET",I192)))</formula>
    </cfRule>
    <cfRule type="containsText" dxfId="550" priority="739" operator="containsText" text="MET">
      <formula>NOT(ISERROR(SEARCH("MET",I192)))</formula>
    </cfRule>
  </conditionalFormatting>
  <conditionalFormatting sqref="I198">
    <cfRule type="containsText" dxfId="549" priority="727" operator="containsText" text="NOT MET">
      <formula>NOT(ISERROR(SEARCH("NOT MET",I198)))</formula>
    </cfRule>
    <cfRule type="containsText" dxfId="548" priority="728" operator="containsText" text="PARTIAL MET">
      <formula>NOT(ISERROR(SEARCH("PARTIAL MET",I198)))</formula>
    </cfRule>
    <cfRule type="containsText" dxfId="547" priority="729" operator="containsText" text="MET">
      <formula>NOT(ISERROR(SEARCH("MET",I198)))</formula>
    </cfRule>
    <cfRule type="containsText" dxfId="546" priority="730" operator="containsText" text="NOT MET">
      <formula>NOT(ISERROR(SEARCH("NOT MET",I198)))</formula>
    </cfRule>
    <cfRule type="containsText" dxfId="545" priority="731" operator="containsText" text="PARTIAL MET">
      <formula>NOT(ISERROR(SEARCH("PARTIAL MET",I198)))</formula>
    </cfRule>
    <cfRule type="containsText" dxfId="544" priority="732" operator="containsText" text="MET">
      <formula>NOT(ISERROR(SEARCH("MET",I198)))</formula>
    </cfRule>
  </conditionalFormatting>
  <conditionalFormatting sqref="I203">
    <cfRule type="containsText" dxfId="543" priority="720" operator="containsText" text="NOT MET">
      <formula>NOT(ISERROR(SEARCH("NOT MET",I203)))</formula>
    </cfRule>
    <cfRule type="containsText" dxfId="542" priority="721" operator="containsText" text="PARTIAL MET">
      <formula>NOT(ISERROR(SEARCH("PARTIAL MET",I203)))</formula>
    </cfRule>
    <cfRule type="containsText" dxfId="541" priority="722" operator="containsText" text="MET">
      <formula>NOT(ISERROR(SEARCH("MET",I203)))</formula>
    </cfRule>
    <cfRule type="containsText" dxfId="540" priority="723" operator="containsText" text="NOT MET">
      <formula>NOT(ISERROR(SEARCH("NOT MET",I203)))</formula>
    </cfRule>
    <cfRule type="containsText" dxfId="539" priority="724" operator="containsText" text="PARTIAL MET">
      <formula>NOT(ISERROR(SEARCH("PARTIAL MET",I203)))</formula>
    </cfRule>
    <cfRule type="containsText" dxfId="538" priority="725" operator="containsText" text="MET">
      <formula>NOT(ISERROR(SEARCH("MET",I203)))</formula>
    </cfRule>
  </conditionalFormatting>
  <conditionalFormatting sqref="I209">
    <cfRule type="containsText" dxfId="537" priority="713" operator="containsText" text="NOT MET">
      <formula>NOT(ISERROR(SEARCH("NOT MET",I209)))</formula>
    </cfRule>
    <cfRule type="containsText" dxfId="536" priority="714" operator="containsText" text="PARTIAL MET">
      <formula>NOT(ISERROR(SEARCH("PARTIAL MET",I209)))</formula>
    </cfRule>
    <cfRule type="containsText" dxfId="535" priority="715" operator="containsText" text="MET">
      <formula>NOT(ISERROR(SEARCH("MET",I209)))</formula>
    </cfRule>
    <cfRule type="containsText" dxfId="534" priority="716" operator="containsText" text="NOT MET">
      <formula>NOT(ISERROR(SEARCH("NOT MET",I209)))</formula>
    </cfRule>
    <cfRule type="containsText" dxfId="533" priority="717" operator="containsText" text="PARTIAL MET">
      <formula>NOT(ISERROR(SEARCH("PARTIAL MET",I209)))</formula>
    </cfRule>
    <cfRule type="containsText" dxfId="532" priority="718" operator="containsText" text="MET">
      <formula>NOT(ISERROR(SEARCH("MET",I209)))</formula>
    </cfRule>
  </conditionalFormatting>
  <conditionalFormatting sqref="I214">
    <cfRule type="containsText" dxfId="531" priority="84" operator="containsText" text="NOT MET">
      <formula>NOT(ISERROR(SEARCH("NOT MET",I214)))</formula>
    </cfRule>
    <cfRule type="containsText" dxfId="530" priority="85" operator="containsText" text="PARTIAL MET">
      <formula>NOT(ISERROR(SEARCH("PARTIAL MET",I214)))</formula>
    </cfRule>
    <cfRule type="containsText" dxfId="529" priority="86" operator="containsText" text="MET">
      <formula>NOT(ISERROR(SEARCH("MET",I214)))</formula>
    </cfRule>
    <cfRule type="containsText" dxfId="528" priority="87" operator="containsText" text="NOT MET">
      <formula>NOT(ISERROR(SEARCH("NOT MET",I214)))</formula>
    </cfRule>
    <cfRule type="containsText" dxfId="527" priority="88" operator="containsText" text="PARTIAL MET">
      <formula>NOT(ISERROR(SEARCH("PARTIAL MET",I214)))</formula>
    </cfRule>
    <cfRule type="containsText" dxfId="526" priority="89" operator="containsText" text="MET">
      <formula>NOT(ISERROR(SEARCH("MET",I214)))</formula>
    </cfRule>
  </conditionalFormatting>
  <conditionalFormatting sqref="I220">
    <cfRule type="containsText" dxfId="525" priority="97" operator="containsText" text="NOT MET">
      <formula>NOT(ISERROR(SEARCH("NOT MET",I220)))</formula>
    </cfRule>
    <cfRule type="containsText" dxfId="524" priority="98" operator="containsText" text="PARTIAL MET">
      <formula>NOT(ISERROR(SEARCH("PARTIAL MET",I220)))</formula>
    </cfRule>
    <cfRule type="containsText" dxfId="523" priority="99" operator="containsText" text="MET">
      <formula>NOT(ISERROR(SEARCH("MET",I220)))</formula>
    </cfRule>
    <cfRule type="containsText" dxfId="522" priority="100" operator="containsText" text="NOT MET">
      <formula>NOT(ISERROR(SEARCH("NOT MET",I220)))</formula>
    </cfRule>
    <cfRule type="containsText" dxfId="521" priority="101" operator="containsText" text="PARTIAL MET">
      <formula>NOT(ISERROR(SEARCH("PARTIAL MET",I220)))</formula>
    </cfRule>
    <cfRule type="containsText" dxfId="520" priority="102" operator="containsText" text="MET">
      <formula>NOT(ISERROR(SEARCH("MET",I220)))</formula>
    </cfRule>
  </conditionalFormatting>
  <conditionalFormatting sqref="I226">
    <cfRule type="containsText" dxfId="519" priority="706" operator="containsText" text="NOT MET">
      <formula>NOT(ISERROR(SEARCH("NOT MET",I226)))</formula>
    </cfRule>
    <cfRule type="containsText" dxfId="518" priority="707" operator="containsText" text="PARTIAL MET">
      <formula>NOT(ISERROR(SEARCH("PARTIAL MET",I226)))</formula>
    </cfRule>
    <cfRule type="containsText" dxfId="517" priority="708" operator="containsText" text="MET">
      <formula>NOT(ISERROR(SEARCH("MET",I226)))</formula>
    </cfRule>
    <cfRule type="containsText" dxfId="516" priority="709" operator="containsText" text="NOT MET">
      <formula>NOT(ISERROR(SEARCH("NOT MET",I226)))</formula>
    </cfRule>
    <cfRule type="containsText" dxfId="515" priority="710" operator="containsText" text="PARTIAL MET">
      <formula>NOT(ISERROR(SEARCH("PARTIAL MET",I226)))</formula>
    </cfRule>
    <cfRule type="containsText" dxfId="514" priority="711" operator="containsText" text="MET">
      <formula>NOT(ISERROR(SEARCH("MET",I226)))</formula>
    </cfRule>
  </conditionalFormatting>
  <conditionalFormatting sqref="I232">
    <cfRule type="containsText" dxfId="513" priority="699" operator="containsText" text="NOT MET">
      <formula>NOT(ISERROR(SEARCH("NOT MET",I232)))</formula>
    </cfRule>
    <cfRule type="containsText" dxfId="512" priority="700" operator="containsText" text="PARTIAL MET">
      <formula>NOT(ISERROR(SEARCH("PARTIAL MET",I232)))</formula>
    </cfRule>
    <cfRule type="containsText" dxfId="511" priority="701" operator="containsText" text="MET">
      <formula>NOT(ISERROR(SEARCH("MET",I232)))</formula>
    </cfRule>
    <cfRule type="containsText" dxfId="510" priority="702" operator="containsText" text="NOT MET">
      <formula>NOT(ISERROR(SEARCH("NOT MET",I232)))</formula>
    </cfRule>
    <cfRule type="containsText" dxfId="509" priority="703" operator="containsText" text="PARTIAL MET">
      <formula>NOT(ISERROR(SEARCH("PARTIAL MET",I232)))</formula>
    </cfRule>
    <cfRule type="containsText" dxfId="508" priority="704" operator="containsText" text="MET">
      <formula>NOT(ISERROR(SEARCH("MET",I232)))</formula>
    </cfRule>
  </conditionalFormatting>
  <conditionalFormatting sqref="I237">
    <cfRule type="containsText" dxfId="507" priority="692" operator="containsText" text="NOT MET">
      <formula>NOT(ISERROR(SEARCH("NOT MET",I237)))</formula>
    </cfRule>
    <cfRule type="containsText" dxfId="506" priority="693" operator="containsText" text="PARTIAL MET">
      <formula>NOT(ISERROR(SEARCH("PARTIAL MET",I237)))</formula>
    </cfRule>
    <cfRule type="containsText" dxfId="505" priority="694" operator="containsText" text="MET">
      <formula>NOT(ISERROR(SEARCH("MET",I237)))</formula>
    </cfRule>
    <cfRule type="containsText" dxfId="504" priority="695" operator="containsText" text="NOT MET">
      <formula>NOT(ISERROR(SEARCH("NOT MET",I237)))</formula>
    </cfRule>
    <cfRule type="containsText" dxfId="503" priority="696" operator="containsText" text="PARTIAL MET">
      <formula>NOT(ISERROR(SEARCH("PARTIAL MET",I237)))</formula>
    </cfRule>
    <cfRule type="containsText" dxfId="502" priority="697" operator="containsText" text="MET">
      <formula>NOT(ISERROR(SEARCH("MET",I237)))</formula>
    </cfRule>
  </conditionalFormatting>
  <conditionalFormatting sqref="M123:O123">
    <cfRule type="containsText" dxfId="501" priority="2097" operator="containsText" text="غير مكتمل">
      <formula>NOT(ISERROR(SEARCH("غير مكتمل",M123)))</formula>
    </cfRule>
    <cfRule type="containsText" dxfId="500" priority="2098" operator="containsText" text="مكتمل">
      <formula>NOT(ISERROR(SEARCH("مكتمل",M123)))</formula>
    </cfRule>
  </conditionalFormatting>
  <conditionalFormatting sqref="M142:O142">
    <cfRule type="containsText" dxfId="499" priority="2050" operator="containsText" text="غير مكتمل">
      <formula>NOT(ISERROR(SEARCH("غير مكتمل",M142)))</formula>
    </cfRule>
    <cfRule type="containsText" dxfId="498" priority="2051" operator="containsText" text="مكتمل">
      <formula>NOT(ISERROR(SEARCH("مكتمل",M142)))</formula>
    </cfRule>
  </conditionalFormatting>
  <conditionalFormatting sqref="M146:O146">
    <cfRule type="containsText" dxfId="497" priority="2048" operator="containsText" text="غير مكتمل">
      <formula>NOT(ISERROR(SEARCH("غير مكتمل",M146)))</formula>
    </cfRule>
    <cfRule type="containsText" dxfId="496" priority="2049" operator="containsText" text="مكتمل">
      <formula>NOT(ISERROR(SEARCH("مكتمل",M146)))</formula>
    </cfRule>
  </conditionalFormatting>
  <conditionalFormatting sqref="M169:O169">
    <cfRule type="containsText" dxfId="495" priority="1975" operator="containsText" text="غير مكتمل">
      <formula>NOT(ISERROR(SEARCH("غير مكتمل",M169)))</formula>
    </cfRule>
    <cfRule type="containsText" dxfId="494" priority="1976" operator="containsText" text="مكتمل">
      <formula>NOT(ISERROR(SEARCH("مكتمل",M169)))</formula>
    </cfRule>
  </conditionalFormatting>
  <conditionalFormatting sqref="N188">
    <cfRule type="cellIs" dxfId="493" priority="1949" operator="lessThanOrEqual">
      <formula>2</formula>
    </cfRule>
    <cfRule type="cellIs" dxfId="492" priority="1950" operator="lessThanOrEqual">
      <formula>2</formula>
    </cfRule>
    <cfRule type="cellIs" dxfId="491" priority="1951" operator="lessThanOrEqual">
      <formula>2</formula>
    </cfRule>
    <cfRule type="cellIs" dxfId="490" priority="1952" operator="greaterThan">
      <formula>1</formula>
    </cfRule>
    <cfRule type="cellIs" dxfId="489" priority="1953" operator="lessThanOrEqual">
      <formula>2</formula>
    </cfRule>
    <cfRule type="dataBar" priority="1954">
      <dataBar>
        <cfvo type="min"/>
        <cfvo type="max"/>
        <color rgb="FF63C384"/>
      </dataBar>
      <extLst>
        <ext xmlns:x14="http://schemas.microsoft.com/office/spreadsheetml/2009/9/main" uri="{B025F937-C7B1-47D3-B67F-A62EFF666E3E}">
          <x14:id>{E7865CAA-0D07-41D8-A1FF-BC8E9E259764}</x14:id>
        </ext>
      </extLst>
    </cfRule>
    <cfRule type="cellIs" dxfId="488" priority="1955" operator="greaterThanOrEqual">
      <formula>2</formula>
    </cfRule>
    <cfRule type="cellIs" dxfId="487" priority="1956" operator="lessThanOrEqual">
      <formula>2</formula>
    </cfRule>
  </conditionalFormatting>
  <conditionalFormatting sqref="P13:P17">
    <cfRule type="containsText" dxfId="486" priority="2321" operator="containsText" text="غير مكتمل">
      <formula>NOT(ISERROR(SEARCH("غير مكتمل",P13)))</formula>
    </cfRule>
    <cfRule type="containsText" dxfId="485" priority="2322" operator="containsText" text="مكتمل">
      <formula>NOT(ISERROR(SEARCH("مكتمل",P13)))</formula>
    </cfRule>
  </conditionalFormatting>
  <conditionalFormatting sqref="P19:P22">
    <cfRule type="containsText" dxfId="484" priority="665" operator="containsText" text="غير مكتمل">
      <formula>NOT(ISERROR(SEARCH("غير مكتمل",P19)))</formula>
    </cfRule>
    <cfRule type="containsText" dxfId="483" priority="666" operator="containsText" text="مكتمل">
      <formula>NOT(ISERROR(SEARCH("مكتمل",P19)))</formula>
    </cfRule>
  </conditionalFormatting>
  <conditionalFormatting sqref="P24:P27">
    <cfRule type="containsText" dxfId="482" priority="663" operator="containsText" text="غير مكتمل">
      <formula>NOT(ISERROR(SEARCH("غير مكتمل",P24)))</formula>
    </cfRule>
    <cfRule type="containsText" dxfId="481" priority="664" operator="containsText" text="مكتمل">
      <formula>NOT(ISERROR(SEARCH("مكتمل",P24)))</formula>
    </cfRule>
  </conditionalFormatting>
  <conditionalFormatting sqref="P29:P33">
    <cfRule type="containsText" dxfId="480" priority="661" operator="containsText" text="غير مكتمل">
      <formula>NOT(ISERROR(SEARCH("غير مكتمل",P29)))</formula>
    </cfRule>
    <cfRule type="containsText" dxfId="479" priority="662" operator="containsText" text="مكتمل">
      <formula>NOT(ISERROR(SEARCH("مكتمل",P29)))</formula>
    </cfRule>
  </conditionalFormatting>
  <conditionalFormatting sqref="P35:P38">
    <cfRule type="containsText" dxfId="478" priority="659" operator="containsText" text="غير مكتمل">
      <formula>NOT(ISERROR(SEARCH("غير مكتمل",P35)))</formula>
    </cfRule>
    <cfRule type="containsText" dxfId="477" priority="660" operator="containsText" text="مكتمل">
      <formula>NOT(ISERROR(SEARCH("مكتمل",P35)))</formula>
    </cfRule>
  </conditionalFormatting>
  <conditionalFormatting sqref="P40:P43">
    <cfRule type="containsText" dxfId="476" priority="657" operator="containsText" text="غير مكتمل">
      <formula>NOT(ISERROR(SEARCH("غير مكتمل",P40)))</formula>
    </cfRule>
    <cfRule type="containsText" dxfId="475" priority="658" operator="containsText" text="مكتمل">
      <formula>NOT(ISERROR(SEARCH("مكتمل",P40)))</formula>
    </cfRule>
  </conditionalFormatting>
  <conditionalFormatting sqref="P45:P49">
    <cfRule type="containsText" dxfId="474" priority="655" operator="containsText" text="غير مكتمل">
      <formula>NOT(ISERROR(SEARCH("غير مكتمل",P45)))</formula>
    </cfRule>
    <cfRule type="containsText" dxfId="473" priority="656" operator="containsText" text="مكتمل">
      <formula>NOT(ISERROR(SEARCH("مكتمل",P45)))</formula>
    </cfRule>
  </conditionalFormatting>
  <conditionalFormatting sqref="P51:P54">
    <cfRule type="containsText" dxfId="472" priority="653" operator="containsText" text="غير مكتمل">
      <formula>NOT(ISERROR(SEARCH("غير مكتمل",P51)))</formula>
    </cfRule>
    <cfRule type="containsText" dxfId="471" priority="654" operator="containsText" text="مكتمل">
      <formula>NOT(ISERROR(SEARCH("مكتمل",P51)))</formula>
    </cfRule>
  </conditionalFormatting>
  <conditionalFormatting sqref="P56:P60">
    <cfRule type="containsText" dxfId="470" priority="651" operator="containsText" text="غير مكتمل">
      <formula>NOT(ISERROR(SEARCH("غير مكتمل",P56)))</formula>
    </cfRule>
    <cfRule type="containsText" dxfId="469" priority="652" operator="containsText" text="مكتمل">
      <formula>NOT(ISERROR(SEARCH("مكتمل",P56)))</formula>
    </cfRule>
  </conditionalFormatting>
  <conditionalFormatting sqref="P62:P66">
    <cfRule type="containsText" dxfId="468" priority="649" operator="containsText" text="غير مكتمل">
      <formula>NOT(ISERROR(SEARCH("غير مكتمل",P62)))</formula>
    </cfRule>
    <cfRule type="containsText" dxfId="467" priority="650" operator="containsText" text="مكتمل">
      <formula>NOT(ISERROR(SEARCH("مكتمل",P62)))</formula>
    </cfRule>
  </conditionalFormatting>
  <conditionalFormatting sqref="P68:P72">
    <cfRule type="containsText" dxfId="466" priority="647" operator="containsText" text="غير مكتمل">
      <formula>NOT(ISERROR(SEARCH("غير مكتمل",P68)))</formula>
    </cfRule>
    <cfRule type="containsText" dxfId="465" priority="648" operator="containsText" text="مكتمل">
      <formula>NOT(ISERROR(SEARCH("مكتمل",P68)))</formula>
    </cfRule>
  </conditionalFormatting>
  <conditionalFormatting sqref="P74:P78">
    <cfRule type="containsText" dxfId="464" priority="645" operator="containsText" text="غير مكتمل">
      <formula>NOT(ISERROR(SEARCH("غير مكتمل",P74)))</formula>
    </cfRule>
    <cfRule type="containsText" dxfId="463" priority="646" operator="containsText" text="مكتمل">
      <formula>NOT(ISERROR(SEARCH("مكتمل",P74)))</formula>
    </cfRule>
  </conditionalFormatting>
  <conditionalFormatting sqref="P80:P84 P86:P89 P91:P93 P95:P97 P99:P104">
    <cfRule type="containsText" dxfId="462" priority="643" operator="containsText" text="غير مكتمل">
      <formula>NOT(ISERROR(SEARCH("غير مكتمل",P80)))</formula>
    </cfRule>
    <cfRule type="containsText" dxfId="461" priority="644" operator="containsText" text="مكتمل">
      <formula>NOT(ISERROR(SEARCH("مكتمل",P80)))</formula>
    </cfRule>
  </conditionalFormatting>
  <conditionalFormatting sqref="P106:P109 P111:P115 P117:P120 P122:P124">
    <cfRule type="containsText" dxfId="460" priority="641" operator="containsText" text="غير مكتمل">
      <formula>NOT(ISERROR(SEARCH("غير مكتمل",P106)))</formula>
    </cfRule>
    <cfRule type="containsText" dxfId="459" priority="642" operator="containsText" text="مكتمل">
      <formula>NOT(ISERROR(SEARCH("مكتمل",P106)))</formula>
    </cfRule>
  </conditionalFormatting>
  <conditionalFormatting sqref="P126:P131">
    <cfRule type="containsText" dxfId="458" priority="639" operator="containsText" text="غير مكتمل">
      <formula>NOT(ISERROR(SEARCH("غير مكتمل",P126)))</formula>
    </cfRule>
    <cfRule type="containsText" dxfId="457" priority="640" operator="containsText" text="مكتمل">
      <formula>NOT(ISERROR(SEARCH("مكتمل",P126)))</formula>
    </cfRule>
  </conditionalFormatting>
  <conditionalFormatting sqref="P133:P138">
    <cfRule type="containsText" dxfId="456" priority="637" operator="containsText" text="غير مكتمل">
      <formula>NOT(ISERROR(SEARCH("غير مكتمل",P133)))</formula>
    </cfRule>
    <cfRule type="containsText" dxfId="455" priority="638" operator="containsText" text="مكتمل">
      <formula>NOT(ISERROR(SEARCH("مكتمل",P133)))</formula>
    </cfRule>
  </conditionalFormatting>
  <conditionalFormatting sqref="P140:P144">
    <cfRule type="containsText" dxfId="454" priority="635" operator="containsText" text="غير مكتمل">
      <formula>NOT(ISERROR(SEARCH("غير مكتمل",P140)))</formula>
    </cfRule>
    <cfRule type="containsText" dxfId="453" priority="636" operator="containsText" text="مكتمل">
      <formula>NOT(ISERROR(SEARCH("مكتمل",P140)))</formula>
    </cfRule>
  </conditionalFormatting>
  <conditionalFormatting sqref="P146:P151">
    <cfRule type="containsText" dxfId="452" priority="633" operator="containsText" text="غير مكتمل">
      <formula>NOT(ISERROR(SEARCH("غير مكتمل",P146)))</formula>
    </cfRule>
    <cfRule type="containsText" dxfId="451" priority="634" operator="containsText" text="مكتمل">
      <formula>NOT(ISERROR(SEARCH("مكتمل",P146)))</formula>
    </cfRule>
  </conditionalFormatting>
  <conditionalFormatting sqref="P153:P155">
    <cfRule type="containsText" dxfId="450" priority="631" operator="containsText" text="غير مكتمل">
      <formula>NOT(ISERROR(SEARCH("غير مكتمل",P153)))</formula>
    </cfRule>
    <cfRule type="containsText" dxfId="449" priority="632" operator="containsText" text="مكتمل">
      <formula>NOT(ISERROR(SEARCH("مكتمل",P153)))</formula>
    </cfRule>
  </conditionalFormatting>
  <conditionalFormatting sqref="P157:P161">
    <cfRule type="containsText" dxfId="448" priority="629" operator="containsText" text="غير مكتمل">
      <formula>NOT(ISERROR(SEARCH("غير مكتمل",P157)))</formula>
    </cfRule>
    <cfRule type="containsText" dxfId="447" priority="630" operator="containsText" text="مكتمل">
      <formula>NOT(ISERROR(SEARCH("مكتمل",P157)))</formula>
    </cfRule>
  </conditionalFormatting>
  <conditionalFormatting sqref="P163:P167">
    <cfRule type="containsText" dxfId="446" priority="627" operator="containsText" text="غير مكتمل">
      <formula>NOT(ISERROR(SEARCH("غير مكتمل",P163)))</formula>
    </cfRule>
    <cfRule type="containsText" dxfId="445" priority="628" operator="containsText" text="مكتمل">
      <formula>NOT(ISERROR(SEARCH("مكتمل",P163)))</formula>
    </cfRule>
  </conditionalFormatting>
  <conditionalFormatting sqref="P169:P174">
    <cfRule type="containsText" dxfId="444" priority="625" operator="containsText" text="غير مكتمل">
      <formula>NOT(ISERROR(SEARCH("غير مكتمل",P169)))</formula>
    </cfRule>
    <cfRule type="containsText" dxfId="443" priority="626" operator="containsText" text="مكتمل">
      <formula>NOT(ISERROR(SEARCH("مكتمل",P169)))</formula>
    </cfRule>
  </conditionalFormatting>
  <conditionalFormatting sqref="P176:P179">
    <cfRule type="containsText" dxfId="442" priority="623" operator="containsText" text="غير مكتمل">
      <formula>NOT(ISERROR(SEARCH("غير مكتمل",P176)))</formula>
    </cfRule>
    <cfRule type="containsText" dxfId="441" priority="624" operator="containsText" text="مكتمل">
      <formula>NOT(ISERROR(SEARCH("مكتمل",P176)))</formula>
    </cfRule>
  </conditionalFormatting>
  <conditionalFormatting sqref="P181:P185">
    <cfRule type="containsText" dxfId="440" priority="621" operator="containsText" text="غير مكتمل">
      <formula>NOT(ISERROR(SEARCH("غير مكتمل",P181)))</formula>
    </cfRule>
    <cfRule type="containsText" dxfId="439" priority="622" operator="containsText" text="مكتمل">
      <formula>NOT(ISERROR(SEARCH("مكتمل",P181)))</formula>
    </cfRule>
  </conditionalFormatting>
  <conditionalFormatting sqref="P187:P191">
    <cfRule type="containsText" dxfId="438" priority="619" operator="containsText" text="غير مكتمل">
      <formula>NOT(ISERROR(SEARCH("غير مكتمل",P187)))</formula>
    </cfRule>
    <cfRule type="containsText" dxfId="437" priority="620" operator="containsText" text="مكتمل">
      <formula>NOT(ISERROR(SEARCH("مكتمل",P187)))</formula>
    </cfRule>
  </conditionalFormatting>
  <conditionalFormatting sqref="P193:P197">
    <cfRule type="containsText" dxfId="436" priority="617" operator="containsText" text="غير مكتمل">
      <formula>NOT(ISERROR(SEARCH("غير مكتمل",P193)))</formula>
    </cfRule>
    <cfRule type="containsText" dxfId="435" priority="618" operator="containsText" text="مكتمل">
      <formula>NOT(ISERROR(SEARCH("مكتمل",P193)))</formula>
    </cfRule>
  </conditionalFormatting>
  <conditionalFormatting sqref="P199:P202">
    <cfRule type="containsText" dxfId="434" priority="615" operator="containsText" text="غير مكتمل">
      <formula>NOT(ISERROR(SEARCH("غير مكتمل",P199)))</formula>
    </cfRule>
    <cfRule type="containsText" dxfId="433" priority="616" operator="containsText" text="مكتمل">
      <formula>NOT(ISERROR(SEARCH("مكتمل",P199)))</formula>
    </cfRule>
  </conditionalFormatting>
  <conditionalFormatting sqref="P204:P208">
    <cfRule type="containsText" dxfId="432" priority="613" operator="containsText" text="غير مكتمل">
      <formula>NOT(ISERROR(SEARCH("غير مكتمل",P204)))</formula>
    </cfRule>
    <cfRule type="containsText" dxfId="431" priority="614" operator="containsText" text="مكتمل">
      <formula>NOT(ISERROR(SEARCH("مكتمل",P204)))</formula>
    </cfRule>
  </conditionalFormatting>
  <conditionalFormatting sqref="P210:P213 P215:P219 P221:P225">
    <cfRule type="containsText" dxfId="430" priority="611" operator="containsText" text="غير مكتمل">
      <formula>NOT(ISERROR(SEARCH("غير مكتمل",P210)))</formula>
    </cfRule>
    <cfRule type="containsText" dxfId="429" priority="612" operator="containsText" text="مكتمل">
      <formula>NOT(ISERROR(SEARCH("مكتمل",P210)))</formula>
    </cfRule>
  </conditionalFormatting>
  <conditionalFormatting sqref="P227:P231">
    <cfRule type="containsText" dxfId="428" priority="609" operator="containsText" text="غير مكتمل">
      <formula>NOT(ISERROR(SEARCH("غير مكتمل",P227)))</formula>
    </cfRule>
    <cfRule type="containsText" dxfId="427" priority="610" operator="containsText" text="مكتمل">
      <formula>NOT(ISERROR(SEARCH("مكتمل",P227)))</formula>
    </cfRule>
  </conditionalFormatting>
  <conditionalFormatting sqref="P233:P236">
    <cfRule type="containsText" dxfId="426" priority="607" operator="containsText" text="غير مكتمل">
      <formula>NOT(ISERROR(SEARCH("غير مكتمل",P233)))</formula>
    </cfRule>
    <cfRule type="containsText" dxfId="425" priority="608" operator="containsText" text="مكتمل">
      <formula>NOT(ISERROR(SEARCH("مكتمل",P233)))</formula>
    </cfRule>
  </conditionalFormatting>
  <conditionalFormatting sqref="P238:P241">
    <cfRule type="containsText" dxfId="424" priority="605" operator="containsText" text="غير مكتمل">
      <formula>NOT(ISERROR(SEARCH("غير مكتمل",P238)))</formula>
    </cfRule>
    <cfRule type="containsText" dxfId="423" priority="606" operator="containsText" text="مكتمل">
      <formula>NOT(ISERROR(SEARCH("مكتمل",P238)))</formula>
    </cfRule>
  </conditionalFormatting>
  <dataValidations count="3">
    <dataValidation type="list" allowBlank="1" showInputMessage="1" showErrorMessage="1" sqref="P238:P241 P13:P17 P19:P22 P24:P27 P29:P33 P35:P38 P40:P43 P45:P49 P51:P54 P56:P60 P62:P66 P68:P72 P74:P78 P126:P131 P99:P104 P122:P124 P133:P138 P140:P144 P146:P151 P117:P120 P153:P155 P157:P161 P176:P179 P169:P174 P163:P167 P181:P185 P187:P191 P199:P202 P193:P197 P204:P208 P106:P109 P227:P231 P233:P236 P80:P84 P86:P89 P91:P93 P95:P97 P111:P115 P210:P213 P215:P219 P221:P225" xr:uid="{00000000-0002-0000-0300-000000000000}">
      <formula1>"مكتمل,غير مكتمل"</formula1>
    </dataValidation>
    <dataValidation type="whole" allowBlank="1" showErrorMessage="1" errorTitle="evaluation score error" error="scoring is only 0 or 1 or 2" promptTitle="standard evaluation score" prompt="enter 0 or 1 or 2" sqref="N188:O188" xr:uid="{00000000-0002-0000-0300-000001000000}">
      <formula1>0</formula1>
      <formula2>2</formula2>
    </dataValidation>
    <dataValidation type="list" allowBlank="1" showInputMessage="1" showErrorMessage="1" sqref="D4:D11 D13:D17 D19:D22 D24:D27 D221:D225 D35:D38 D40:D43 D45:D49 D51:D54 D56:D60 D62:D66 D68:D72 D74:D78 D99:D104 D126:D131 D133:D138 D140:D144 D146:D151 D153:D155 D157:D161 D163:D167 D169:D174 D176:D179 D181:D185 D187:D191 D193:D197 D199:D202 D204:D208 D122:D124 D227:D231 D233:D236 D238:D241 D80:D84 D86:D89 D91:D93 D95:D97 D106:D109 D111:D115 D117:D120 D210:D213 D215:D219 D29:D33" xr:uid="{00000000-0002-0000-0300-000002000000}">
      <formula1>$L$6:$L$9</formula1>
    </dataValidation>
  </dataValidations>
  <pageMargins left="0.7" right="0.7" top="0.75" bottom="0.75" header="0.3" footer="0.3"/>
  <pageSetup paperSize="9" scale="10" fitToWidth="0"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E7865CAA-0D07-41D8-A1FF-BC8E9E259764}">
            <x14:dataBar minLength="0" maxLength="100" border="1" negativeBarBorderColorSameAsPositive="0">
              <x14:cfvo type="autoMin"/>
              <x14:cfvo type="autoMax"/>
              <x14:borderColor rgb="FF63C384"/>
              <x14:negativeFillColor rgb="FFFF0000"/>
              <x14:negativeBorderColor rgb="FFFF0000"/>
              <x14:axisColor rgb="FF000000"/>
            </x14:dataBar>
          </x14:cfRule>
          <xm:sqref>N188</xm:sqref>
        </x14:conditionalFormatting>
        <x14:conditionalFormatting xmlns:xm="http://schemas.microsoft.com/office/excel/2006/main">
          <x14:cfRule type="containsText" priority="915" operator="containsText" id="{3810E421-01D4-4AE3-A3AF-C59867E7C365}">
            <xm:f>NOT(ISERROR(SEARCH($H$6,I12)))</xm:f>
            <xm:f>$H$6</xm:f>
            <x14:dxf>
              <fill>
                <patternFill>
                  <bgColor rgb="FF297B29"/>
                </patternFill>
              </fill>
            </x14:dxf>
          </x14:cfRule>
          <xm:sqref>I12</xm:sqref>
        </x14:conditionalFormatting>
        <x14:conditionalFormatting xmlns:xm="http://schemas.microsoft.com/office/excel/2006/main">
          <x14:cfRule type="containsText" priority="908" operator="containsText" id="{12C484CB-4AD3-44F3-9898-1702AC8BBC0B}">
            <xm:f>NOT(ISERROR(SEARCH($H$6,I18)))</xm:f>
            <xm:f>$H$6</xm:f>
            <x14:dxf>
              <fill>
                <patternFill>
                  <bgColor rgb="FF297B29"/>
                </patternFill>
              </fill>
            </x14:dxf>
          </x14:cfRule>
          <xm:sqref>I18</xm:sqref>
        </x14:conditionalFormatting>
        <x14:conditionalFormatting xmlns:xm="http://schemas.microsoft.com/office/excel/2006/main">
          <x14:cfRule type="containsText" priority="901" operator="containsText" id="{76D855E6-ECFC-49F4-ABF8-0AABACEDE6A4}">
            <xm:f>NOT(ISERROR(SEARCH($H$6,I23)))</xm:f>
            <xm:f>$H$6</xm:f>
            <x14:dxf>
              <fill>
                <patternFill>
                  <bgColor rgb="FF297B29"/>
                </patternFill>
              </fill>
            </x14:dxf>
          </x14:cfRule>
          <xm:sqref>I23</xm:sqref>
        </x14:conditionalFormatting>
        <x14:conditionalFormatting xmlns:xm="http://schemas.microsoft.com/office/excel/2006/main">
          <x14:cfRule type="containsText" priority="894" operator="containsText" id="{6F1E211F-78B6-42FB-8F63-340ECF439E44}">
            <xm:f>NOT(ISERROR(SEARCH($H$6,I28)))</xm:f>
            <xm:f>$H$6</xm:f>
            <x14:dxf>
              <fill>
                <patternFill>
                  <bgColor rgb="FF297B29"/>
                </patternFill>
              </fill>
            </x14:dxf>
          </x14:cfRule>
          <xm:sqref>I28</xm:sqref>
        </x14:conditionalFormatting>
        <x14:conditionalFormatting xmlns:xm="http://schemas.microsoft.com/office/excel/2006/main">
          <x14:cfRule type="containsText" priority="887" operator="containsText" id="{1FE47785-0564-4E17-9782-26A3E41DED01}">
            <xm:f>NOT(ISERROR(SEARCH($H$6,I34)))</xm:f>
            <xm:f>$H$6</xm:f>
            <x14:dxf>
              <fill>
                <patternFill>
                  <bgColor rgb="FF297B29"/>
                </patternFill>
              </fill>
            </x14:dxf>
          </x14:cfRule>
          <xm:sqref>I34</xm:sqref>
        </x14:conditionalFormatting>
        <x14:conditionalFormatting xmlns:xm="http://schemas.microsoft.com/office/excel/2006/main">
          <x14:cfRule type="containsText" priority="880" operator="containsText" id="{6A87B563-FDA1-4F47-9A2D-0B6D6F8392A6}">
            <xm:f>NOT(ISERROR(SEARCH($H$6,I39)))</xm:f>
            <xm:f>$H$6</xm:f>
            <x14:dxf>
              <fill>
                <patternFill>
                  <bgColor rgb="FF297B29"/>
                </patternFill>
              </fill>
            </x14:dxf>
          </x14:cfRule>
          <xm:sqref>I39</xm:sqref>
        </x14:conditionalFormatting>
        <x14:conditionalFormatting xmlns:xm="http://schemas.microsoft.com/office/excel/2006/main">
          <x14:cfRule type="containsText" priority="873" operator="containsText" id="{B585EC55-61A2-4EC6-A525-9473E9021537}">
            <xm:f>NOT(ISERROR(SEARCH($H$6,I44)))</xm:f>
            <xm:f>$H$6</xm:f>
            <x14:dxf>
              <fill>
                <patternFill>
                  <bgColor rgb="FF297B29"/>
                </patternFill>
              </fill>
            </x14:dxf>
          </x14:cfRule>
          <xm:sqref>I44</xm:sqref>
        </x14:conditionalFormatting>
        <x14:conditionalFormatting xmlns:xm="http://schemas.microsoft.com/office/excel/2006/main">
          <x14:cfRule type="containsText" priority="866" operator="containsText" id="{DFDF57BD-3809-4718-8DC2-99A4334146A6}">
            <xm:f>NOT(ISERROR(SEARCH($H$6,I50)))</xm:f>
            <xm:f>$H$6</xm:f>
            <x14:dxf>
              <fill>
                <patternFill>
                  <bgColor rgb="FF297B29"/>
                </patternFill>
              </fill>
            </x14:dxf>
          </x14:cfRule>
          <xm:sqref>I50</xm:sqref>
        </x14:conditionalFormatting>
        <x14:conditionalFormatting xmlns:xm="http://schemas.microsoft.com/office/excel/2006/main">
          <x14:cfRule type="containsText" priority="859" operator="containsText" id="{8ED7A50A-D86D-4EE3-8C78-58B72C1560F2}">
            <xm:f>NOT(ISERROR(SEARCH($H$6,I55)))</xm:f>
            <xm:f>$H$6</xm:f>
            <x14:dxf>
              <fill>
                <patternFill>
                  <bgColor rgb="FF297B29"/>
                </patternFill>
              </fill>
            </x14:dxf>
          </x14:cfRule>
          <xm:sqref>I55</xm:sqref>
        </x14:conditionalFormatting>
        <x14:conditionalFormatting xmlns:xm="http://schemas.microsoft.com/office/excel/2006/main">
          <x14:cfRule type="containsText" priority="852" operator="containsText" id="{160D01E8-BDBD-4C8E-A082-A797387C0701}">
            <xm:f>NOT(ISERROR(SEARCH($H$6,I61)))</xm:f>
            <xm:f>$H$6</xm:f>
            <x14:dxf>
              <fill>
                <patternFill>
                  <bgColor rgb="FF297B29"/>
                </patternFill>
              </fill>
            </x14:dxf>
          </x14:cfRule>
          <xm:sqref>I61</xm:sqref>
        </x14:conditionalFormatting>
        <x14:conditionalFormatting xmlns:xm="http://schemas.microsoft.com/office/excel/2006/main">
          <x14:cfRule type="containsText" priority="845" operator="containsText" id="{7728186D-8AE5-4CF1-83EC-8CEB631F23EF}">
            <xm:f>NOT(ISERROR(SEARCH($H$6,I67)))</xm:f>
            <xm:f>$H$6</xm:f>
            <x14:dxf>
              <fill>
                <patternFill>
                  <bgColor rgb="FF297B29"/>
                </patternFill>
              </fill>
            </x14:dxf>
          </x14:cfRule>
          <xm:sqref>I67</xm:sqref>
        </x14:conditionalFormatting>
        <x14:conditionalFormatting xmlns:xm="http://schemas.microsoft.com/office/excel/2006/main">
          <x14:cfRule type="containsText" priority="838" operator="containsText" id="{38761FE2-AAED-49BD-9176-79166C913F2B}">
            <xm:f>NOT(ISERROR(SEARCH($H$6,I73)))</xm:f>
            <xm:f>$H$6</xm:f>
            <x14:dxf>
              <fill>
                <patternFill>
                  <bgColor rgb="FF297B29"/>
                </patternFill>
              </fill>
            </x14:dxf>
          </x14:cfRule>
          <xm:sqref>I73</xm:sqref>
        </x14:conditionalFormatting>
        <x14:conditionalFormatting xmlns:xm="http://schemas.microsoft.com/office/excel/2006/main">
          <x14:cfRule type="containsText" priority="831" operator="containsText" id="{9A56E060-727A-4AD7-BB4A-1FE70238A797}">
            <xm:f>NOT(ISERROR(SEARCH($H$6,I79)))</xm:f>
            <xm:f>$H$6</xm:f>
            <x14:dxf>
              <fill>
                <patternFill>
                  <bgColor rgb="FF297B29"/>
                </patternFill>
              </fill>
            </x14:dxf>
          </x14:cfRule>
          <xm:sqref>I79</xm:sqref>
        </x14:conditionalFormatting>
        <x14:conditionalFormatting xmlns:xm="http://schemas.microsoft.com/office/excel/2006/main">
          <x14:cfRule type="containsText" priority="148" operator="containsText" id="{ABF0F254-DC73-4FE2-B995-555FB3253C6B}">
            <xm:f>NOT(ISERROR(SEARCH($H$6,I85)))</xm:f>
            <xm:f>$H$6</xm:f>
            <x14:dxf>
              <fill>
                <patternFill>
                  <bgColor rgb="FF297B29"/>
                </patternFill>
              </fill>
            </x14:dxf>
          </x14:cfRule>
          <xm:sqref>I85</xm:sqref>
        </x14:conditionalFormatting>
        <x14:conditionalFormatting xmlns:xm="http://schemas.microsoft.com/office/excel/2006/main">
          <x14:cfRule type="containsText" priority="77" operator="containsText" id="{0A5A0D41-3405-4507-8607-6F7387AE547B}">
            <xm:f>NOT(ISERROR(SEARCH($H$6,I90)))</xm:f>
            <xm:f>$H$6</xm:f>
            <x14:dxf>
              <fill>
                <patternFill>
                  <bgColor rgb="FF297B29"/>
                </patternFill>
              </fill>
            </x14:dxf>
          </x14:cfRule>
          <xm:sqref>I90</xm:sqref>
        </x14:conditionalFormatting>
        <x14:conditionalFormatting xmlns:xm="http://schemas.microsoft.com/office/excel/2006/main">
          <x14:cfRule type="containsText" priority="64" operator="containsText" id="{66D77A26-DD92-4719-9E08-F0EF9B9EFE65}">
            <xm:f>NOT(ISERROR(SEARCH($H$6,I94)))</xm:f>
            <xm:f>$H$6</xm:f>
            <x14:dxf>
              <fill>
                <patternFill>
                  <bgColor rgb="FF297B29"/>
                </patternFill>
              </fill>
            </x14:dxf>
          </x14:cfRule>
          <xm:sqref>I94</xm:sqref>
        </x14:conditionalFormatting>
        <x14:conditionalFormatting xmlns:xm="http://schemas.microsoft.com/office/excel/2006/main">
          <x14:cfRule type="containsText" priority="51" operator="containsText" id="{5B2D002F-79D3-4828-B71C-3E5308CA131A}">
            <xm:f>NOT(ISERROR(SEARCH($H$6,I98)))</xm:f>
            <xm:f>$H$6</xm:f>
            <x14:dxf>
              <fill>
                <patternFill>
                  <bgColor rgb="FF297B29"/>
                </patternFill>
              </fill>
            </x14:dxf>
          </x14:cfRule>
          <xm:sqref>I98</xm:sqref>
        </x14:conditionalFormatting>
        <x14:conditionalFormatting xmlns:xm="http://schemas.microsoft.com/office/excel/2006/main">
          <x14:cfRule type="containsText" priority="824" operator="containsText" id="{A4DC7010-21D0-4C8C-8BF9-6BBDFFD8C7CF}">
            <xm:f>NOT(ISERROR(SEARCH($H$6,I105)))</xm:f>
            <xm:f>$H$6</xm:f>
            <x14:dxf>
              <fill>
                <patternFill>
                  <bgColor rgb="FF297B29"/>
                </patternFill>
              </fill>
            </x14:dxf>
          </x14:cfRule>
          <xm:sqref>I105</xm:sqref>
        </x14:conditionalFormatting>
        <x14:conditionalFormatting xmlns:xm="http://schemas.microsoft.com/office/excel/2006/main">
          <x14:cfRule type="containsText" priority="38" operator="containsText" id="{8580B077-9DB2-4913-A44B-117E7651758E}">
            <xm:f>NOT(ISERROR(SEARCH($H$6,I110)))</xm:f>
            <xm:f>$H$6</xm:f>
            <x14:dxf>
              <fill>
                <patternFill>
                  <bgColor rgb="FF297B29"/>
                </patternFill>
              </fill>
            </x14:dxf>
          </x14:cfRule>
          <xm:sqref>I110</xm:sqref>
        </x14:conditionalFormatting>
        <x14:conditionalFormatting xmlns:xm="http://schemas.microsoft.com/office/excel/2006/main">
          <x14:cfRule type="containsText" priority="25" operator="containsText" id="{751F6314-0790-4C47-A07C-56D435A9EBD3}">
            <xm:f>NOT(ISERROR(SEARCH($H$6,I116)))</xm:f>
            <xm:f>$H$6</xm:f>
            <x14:dxf>
              <fill>
                <patternFill>
                  <bgColor rgb="FF297B29"/>
                </patternFill>
              </fill>
            </x14:dxf>
          </x14:cfRule>
          <xm:sqref>I116</xm:sqref>
        </x14:conditionalFormatting>
        <x14:conditionalFormatting xmlns:xm="http://schemas.microsoft.com/office/excel/2006/main">
          <x14:cfRule type="containsText" priority="12" operator="containsText" id="{91195FF0-983B-4DE9-A474-414E8AE95F1A}">
            <xm:f>NOT(ISERROR(SEARCH($H$6,I121)))</xm:f>
            <xm:f>$H$6</xm:f>
            <x14:dxf>
              <fill>
                <patternFill>
                  <bgColor rgb="FF297B29"/>
                </patternFill>
              </fill>
            </x14:dxf>
          </x14:cfRule>
          <xm:sqref>I121</xm:sqref>
        </x14:conditionalFormatting>
        <x14:conditionalFormatting xmlns:xm="http://schemas.microsoft.com/office/excel/2006/main">
          <x14:cfRule type="containsText" priority="817" operator="containsText" id="{BF088127-BCA2-41B8-A2DB-BF3CE94C40F8}">
            <xm:f>NOT(ISERROR(SEARCH($H$6,I125)))</xm:f>
            <xm:f>$H$6</xm:f>
            <x14:dxf>
              <fill>
                <patternFill>
                  <bgColor rgb="FF297B29"/>
                </patternFill>
              </fill>
            </x14:dxf>
          </x14:cfRule>
          <xm:sqref>I125</xm:sqref>
        </x14:conditionalFormatting>
        <x14:conditionalFormatting xmlns:xm="http://schemas.microsoft.com/office/excel/2006/main">
          <x14:cfRule type="containsText" priority="810" operator="containsText" id="{065F8709-353A-4DE1-AC49-CA8D9B3056C5}">
            <xm:f>NOT(ISERROR(SEARCH($H$6,I132)))</xm:f>
            <xm:f>$H$6</xm:f>
            <x14:dxf>
              <fill>
                <patternFill>
                  <bgColor rgb="FF297B29"/>
                </patternFill>
              </fill>
            </x14:dxf>
          </x14:cfRule>
          <xm:sqref>I132</xm:sqref>
        </x14:conditionalFormatting>
        <x14:conditionalFormatting xmlns:xm="http://schemas.microsoft.com/office/excel/2006/main">
          <x14:cfRule type="containsText" priority="803" operator="containsText" id="{257FE9FC-0D45-4AB7-9859-F60F318A7238}">
            <xm:f>NOT(ISERROR(SEARCH($H$6,I139)))</xm:f>
            <xm:f>$H$6</xm:f>
            <x14:dxf>
              <fill>
                <patternFill>
                  <bgColor rgb="FF297B29"/>
                </patternFill>
              </fill>
            </x14:dxf>
          </x14:cfRule>
          <xm:sqref>I139</xm:sqref>
        </x14:conditionalFormatting>
        <x14:conditionalFormatting xmlns:xm="http://schemas.microsoft.com/office/excel/2006/main">
          <x14:cfRule type="containsText" priority="796" operator="containsText" id="{1BC33D02-14ED-4E73-ACDA-F875A8162A5B}">
            <xm:f>NOT(ISERROR(SEARCH($H$6,I145)))</xm:f>
            <xm:f>$H$6</xm:f>
            <x14:dxf>
              <fill>
                <patternFill>
                  <bgColor rgb="FF297B29"/>
                </patternFill>
              </fill>
            </x14:dxf>
          </x14:cfRule>
          <xm:sqref>I145</xm:sqref>
        </x14:conditionalFormatting>
        <x14:conditionalFormatting xmlns:xm="http://schemas.microsoft.com/office/excel/2006/main">
          <x14:cfRule type="containsText" priority="789" operator="containsText" id="{45C24578-E3F9-4AA0-AD4E-E2A8907A7AAB}">
            <xm:f>NOT(ISERROR(SEARCH($H$6,I152)))</xm:f>
            <xm:f>$H$6</xm:f>
            <x14:dxf>
              <fill>
                <patternFill>
                  <bgColor rgb="FF297B29"/>
                </patternFill>
              </fill>
            </x14:dxf>
          </x14:cfRule>
          <xm:sqref>I152</xm:sqref>
        </x14:conditionalFormatting>
        <x14:conditionalFormatting xmlns:xm="http://schemas.microsoft.com/office/excel/2006/main">
          <x14:cfRule type="containsText" priority="782" operator="containsText" id="{F250A4BE-917D-4B26-8FEF-4BBCF8DAC32B}">
            <xm:f>NOT(ISERROR(SEARCH($H$6,I156)))</xm:f>
            <xm:f>$H$6</xm:f>
            <x14:dxf>
              <fill>
                <patternFill>
                  <bgColor rgb="FF297B29"/>
                </patternFill>
              </fill>
            </x14:dxf>
          </x14:cfRule>
          <xm:sqref>I156</xm:sqref>
        </x14:conditionalFormatting>
        <x14:conditionalFormatting xmlns:xm="http://schemas.microsoft.com/office/excel/2006/main">
          <x14:cfRule type="containsText" priority="775" operator="containsText" id="{47ADC8F6-BC78-4939-A83F-0ACA2944BCC2}">
            <xm:f>NOT(ISERROR(SEARCH($H$6,I162)))</xm:f>
            <xm:f>$H$6</xm:f>
            <x14:dxf>
              <fill>
                <patternFill>
                  <bgColor rgb="FF297B29"/>
                </patternFill>
              </fill>
            </x14:dxf>
          </x14:cfRule>
          <xm:sqref>I162</xm:sqref>
        </x14:conditionalFormatting>
        <x14:conditionalFormatting xmlns:xm="http://schemas.microsoft.com/office/excel/2006/main">
          <x14:cfRule type="containsText" priority="768" operator="containsText" id="{A8DDD330-5340-44E4-A1ED-DDFCE99C9185}">
            <xm:f>NOT(ISERROR(SEARCH($H$6,I168)))</xm:f>
            <xm:f>$H$6</xm:f>
            <x14:dxf>
              <fill>
                <patternFill>
                  <bgColor rgb="FF297B29"/>
                </patternFill>
              </fill>
            </x14:dxf>
          </x14:cfRule>
          <xm:sqref>I168</xm:sqref>
        </x14:conditionalFormatting>
        <x14:conditionalFormatting xmlns:xm="http://schemas.microsoft.com/office/excel/2006/main">
          <x14:cfRule type="containsText" priority="761" operator="containsText" id="{07114423-8C06-4146-AAEA-C1969DE053FC}">
            <xm:f>NOT(ISERROR(SEARCH($H$6,I175)))</xm:f>
            <xm:f>$H$6</xm:f>
            <x14:dxf>
              <fill>
                <patternFill>
                  <bgColor rgb="FF297B29"/>
                </patternFill>
              </fill>
            </x14:dxf>
          </x14:cfRule>
          <xm:sqref>I175</xm:sqref>
        </x14:conditionalFormatting>
        <x14:conditionalFormatting xmlns:xm="http://schemas.microsoft.com/office/excel/2006/main">
          <x14:cfRule type="containsText" priority="754" operator="containsText" id="{BAA02F5A-09BD-4AC0-B9D4-E8FD6F447B9B}">
            <xm:f>NOT(ISERROR(SEARCH($H$6,I180)))</xm:f>
            <xm:f>$H$6</xm:f>
            <x14:dxf>
              <fill>
                <patternFill>
                  <bgColor rgb="FF297B29"/>
                </patternFill>
              </fill>
            </x14:dxf>
          </x14:cfRule>
          <xm:sqref>I180</xm:sqref>
        </x14:conditionalFormatting>
        <x14:conditionalFormatting xmlns:xm="http://schemas.microsoft.com/office/excel/2006/main">
          <x14:cfRule type="containsText" priority="747" operator="containsText" id="{4EC331E9-3222-4DC5-A97D-B0DEC9FF6A5C}">
            <xm:f>NOT(ISERROR(SEARCH($H$6,I186)))</xm:f>
            <xm:f>$H$6</xm:f>
            <x14:dxf>
              <fill>
                <patternFill>
                  <bgColor rgb="FF297B29"/>
                </patternFill>
              </fill>
            </x14:dxf>
          </x14:cfRule>
          <xm:sqref>I186</xm:sqref>
        </x14:conditionalFormatting>
        <x14:conditionalFormatting xmlns:xm="http://schemas.microsoft.com/office/excel/2006/main">
          <x14:cfRule type="containsText" priority="740" operator="containsText" id="{8037E281-51DA-47A7-8837-E953C33F92FE}">
            <xm:f>NOT(ISERROR(SEARCH($H$6,I192)))</xm:f>
            <xm:f>$H$6</xm:f>
            <x14:dxf>
              <fill>
                <patternFill>
                  <bgColor rgb="FF297B29"/>
                </patternFill>
              </fill>
            </x14:dxf>
          </x14:cfRule>
          <xm:sqref>I192</xm:sqref>
        </x14:conditionalFormatting>
        <x14:conditionalFormatting xmlns:xm="http://schemas.microsoft.com/office/excel/2006/main">
          <x14:cfRule type="containsText" priority="733" operator="containsText" id="{A7B5BC7D-205D-453B-9D4E-06F40D6FDAEB}">
            <xm:f>NOT(ISERROR(SEARCH($H$6,I198)))</xm:f>
            <xm:f>$H$6</xm:f>
            <x14:dxf>
              <fill>
                <patternFill>
                  <bgColor rgb="FF297B29"/>
                </patternFill>
              </fill>
            </x14:dxf>
          </x14:cfRule>
          <xm:sqref>I198</xm:sqref>
        </x14:conditionalFormatting>
        <x14:conditionalFormatting xmlns:xm="http://schemas.microsoft.com/office/excel/2006/main">
          <x14:cfRule type="containsText" priority="726" operator="containsText" id="{BBA28983-5B4A-422A-8871-3DCD4E96FD5E}">
            <xm:f>NOT(ISERROR(SEARCH($H$6,I203)))</xm:f>
            <xm:f>$H$6</xm:f>
            <x14:dxf>
              <fill>
                <patternFill>
                  <bgColor rgb="FF297B29"/>
                </patternFill>
              </fill>
            </x14:dxf>
          </x14:cfRule>
          <xm:sqref>I203</xm:sqref>
        </x14:conditionalFormatting>
        <x14:conditionalFormatting xmlns:xm="http://schemas.microsoft.com/office/excel/2006/main">
          <x14:cfRule type="containsText" priority="719" operator="containsText" id="{6A0FCE5E-9C14-4856-AAD1-23B9B9206B33}">
            <xm:f>NOT(ISERROR(SEARCH($H$6,I209)))</xm:f>
            <xm:f>$H$6</xm:f>
            <x14:dxf>
              <fill>
                <patternFill>
                  <bgColor rgb="FF297B29"/>
                </patternFill>
              </fill>
            </x14:dxf>
          </x14:cfRule>
          <xm:sqref>I209</xm:sqref>
        </x14:conditionalFormatting>
        <x14:conditionalFormatting xmlns:xm="http://schemas.microsoft.com/office/excel/2006/main">
          <x14:cfRule type="containsText" priority="90" operator="containsText" id="{3FB93036-58DC-46B8-B254-D2ACD51989D2}">
            <xm:f>NOT(ISERROR(SEARCH($H$6,I214)))</xm:f>
            <xm:f>$H$6</xm:f>
            <x14:dxf>
              <fill>
                <patternFill>
                  <bgColor rgb="FF297B29"/>
                </patternFill>
              </fill>
            </x14:dxf>
          </x14:cfRule>
          <xm:sqref>I214</xm:sqref>
        </x14:conditionalFormatting>
        <x14:conditionalFormatting xmlns:xm="http://schemas.microsoft.com/office/excel/2006/main">
          <x14:cfRule type="containsText" priority="103" operator="containsText" id="{43BB5423-5D47-45D4-9DCC-2A16E14846CF}">
            <xm:f>NOT(ISERROR(SEARCH($H$6,I220)))</xm:f>
            <xm:f>$H$6</xm:f>
            <x14:dxf>
              <fill>
                <patternFill>
                  <bgColor rgb="FF297B29"/>
                </patternFill>
              </fill>
            </x14:dxf>
          </x14:cfRule>
          <xm:sqref>I220</xm:sqref>
        </x14:conditionalFormatting>
        <x14:conditionalFormatting xmlns:xm="http://schemas.microsoft.com/office/excel/2006/main">
          <x14:cfRule type="containsText" priority="712" operator="containsText" id="{20E4C616-7461-4861-99B0-51CF90C9B086}">
            <xm:f>NOT(ISERROR(SEARCH($H$6,I226)))</xm:f>
            <xm:f>$H$6</xm:f>
            <x14:dxf>
              <fill>
                <patternFill>
                  <bgColor rgb="FF297B29"/>
                </patternFill>
              </fill>
            </x14:dxf>
          </x14:cfRule>
          <xm:sqref>I226</xm:sqref>
        </x14:conditionalFormatting>
        <x14:conditionalFormatting xmlns:xm="http://schemas.microsoft.com/office/excel/2006/main">
          <x14:cfRule type="containsText" priority="705" operator="containsText" id="{D5900F30-AA6D-40F0-BD32-BF5A5C300099}">
            <xm:f>NOT(ISERROR(SEARCH($H$6,I232)))</xm:f>
            <xm:f>$H$6</xm:f>
            <x14:dxf>
              <fill>
                <patternFill>
                  <bgColor rgb="FF297B29"/>
                </patternFill>
              </fill>
            </x14:dxf>
          </x14:cfRule>
          <xm:sqref>I232</xm:sqref>
        </x14:conditionalFormatting>
        <x14:conditionalFormatting xmlns:xm="http://schemas.microsoft.com/office/excel/2006/main">
          <x14:cfRule type="containsText" priority="698" operator="containsText" id="{8A9DE8BA-A633-429E-BF96-7A9323349D0D}">
            <xm:f>NOT(ISERROR(SEARCH($H$6,I237)))</xm:f>
            <xm:f>$H$6</xm:f>
            <x14:dxf>
              <fill>
                <patternFill>
                  <bgColor rgb="FF297B29"/>
                </patternFill>
              </fill>
            </x14:dxf>
          </x14:cfRule>
          <xm:sqref>I237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A1:AI202"/>
  <sheetViews>
    <sheetView rightToLeft="1" zoomScale="55" zoomScaleNormal="55" workbookViewId="0">
      <selection activeCell="D14" sqref="D14"/>
    </sheetView>
  </sheetViews>
  <sheetFormatPr defaultColWidth="8.5" defaultRowHeight="31.5"/>
  <cols>
    <col min="1" max="1" width="12.125" style="212" customWidth="1"/>
    <col min="2" max="2" width="12.625" style="263" customWidth="1"/>
    <col min="3" max="3" width="94.875" style="223" customWidth="1"/>
    <col min="4" max="4" width="15.125" style="263" customWidth="1"/>
    <col min="5" max="5" width="12" style="223" customWidth="1"/>
    <col min="6" max="6" width="13.125" style="223" customWidth="1"/>
    <col min="7" max="7" width="20.375" style="223" customWidth="1"/>
    <col min="8" max="8" width="20.625" style="269" customWidth="1"/>
    <col min="9" max="9" width="22.625" style="269" customWidth="1"/>
    <col min="10" max="10" width="25" style="94" customWidth="1"/>
    <col min="11" max="11" width="15.125" style="52" customWidth="1"/>
    <col min="12" max="12" width="17.375" style="52" customWidth="1"/>
    <col min="13" max="13" width="26.875" style="52" customWidth="1"/>
    <col min="14" max="14" width="25.875" style="52" customWidth="1"/>
    <col min="15" max="15" width="22.125" style="52" customWidth="1"/>
    <col min="16" max="16" width="15.125" style="52" customWidth="1"/>
    <col min="17" max="17" width="8.875" style="52" customWidth="1"/>
    <col min="18" max="22" width="8.5" style="52"/>
    <col min="23" max="23" width="27" style="52" customWidth="1"/>
    <col min="24" max="16384" width="8.5" style="52"/>
  </cols>
  <sheetData>
    <row r="1" spans="1:35" ht="26.25" customHeight="1">
      <c r="A1" s="276"/>
      <c r="B1" s="260"/>
      <c r="C1" s="264"/>
      <c r="D1" s="260"/>
      <c r="E1" s="264"/>
      <c r="F1" s="264"/>
      <c r="G1" s="264"/>
      <c r="H1" s="265"/>
      <c r="I1" s="265"/>
      <c r="J1" s="50"/>
      <c r="K1" s="49"/>
      <c r="L1" s="49"/>
      <c r="M1" s="49"/>
      <c r="N1" s="49"/>
      <c r="O1" s="49"/>
      <c r="P1" s="49"/>
      <c r="Q1" s="51"/>
    </row>
    <row r="2" spans="1:35" ht="51.75" customHeight="1">
      <c r="A2" s="509" t="s">
        <v>164</v>
      </c>
      <c r="B2" s="510"/>
      <c r="C2" s="510"/>
      <c r="D2" s="510"/>
      <c r="E2" s="510"/>
      <c r="F2" s="510"/>
      <c r="G2" s="510"/>
      <c r="H2" s="510"/>
      <c r="I2" s="510"/>
      <c r="J2" s="510"/>
      <c r="K2" s="510"/>
      <c r="L2" s="510"/>
      <c r="M2" s="510"/>
      <c r="N2" s="510"/>
      <c r="O2" s="510"/>
      <c r="P2" s="511"/>
      <c r="Q2" s="51"/>
    </row>
    <row r="3" spans="1:35" ht="48.75" customHeight="1">
      <c r="A3" s="554"/>
      <c r="C3" s="354" t="s">
        <v>467</v>
      </c>
      <c r="D3" s="355"/>
      <c r="E3" s="355"/>
      <c r="F3" s="355"/>
      <c r="G3" s="355"/>
      <c r="H3" s="355"/>
      <c r="I3" s="355"/>
      <c r="J3" s="355"/>
      <c r="K3" s="355"/>
      <c r="L3" s="355"/>
      <c r="M3" s="355"/>
      <c r="N3" s="355"/>
      <c r="O3" s="355"/>
      <c r="P3" s="53"/>
      <c r="Q3" s="51"/>
    </row>
    <row r="4" spans="1:35" ht="46.5" customHeight="1">
      <c r="A4" s="554"/>
      <c r="B4" s="270"/>
      <c r="D4" s="458" t="s">
        <v>1</v>
      </c>
      <c r="E4" s="458"/>
      <c r="F4" s="458"/>
      <c r="G4" s="458"/>
      <c r="H4" s="458"/>
      <c r="I4" s="458"/>
      <c r="J4" s="458"/>
      <c r="K4" s="458"/>
      <c r="L4" s="458"/>
      <c r="M4" s="458"/>
      <c r="N4" s="458"/>
      <c r="O4" s="55"/>
      <c r="P4" s="56"/>
      <c r="Q4" s="51"/>
    </row>
    <row r="5" spans="1:35" ht="33.75" customHeight="1">
      <c r="A5" s="554"/>
      <c r="B5" s="270"/>
      <c r="C5" s="224"/>
      <c r="D5" s="555"/>
      <c r="E5" s="556"/>
      <c r="F5" s="557" t="s">
        <v>2</v>
      </c>
      <c r="G5" s="558"/>
      <c r="H5" s="577" t="s">
        <v>3</v>
      </c>
      <c r="I5" s="578"/>
      <c r="J5" s="578"/>
      <c r="K5" s="579"/>
      <c r="L5" s="57" t="s">
        <v>46</v>
      </c>
      <c r="M5" s="58" t="s">
        <v>157</v>
      </c>
      <c r="P5" s="56"/>
      <c r="Q5" s="51"/>
    </row>
    <row r="6" spans="1:35" ht="22.5" customHeight="1">
      <c r="A6" s="554"/>
      <c r="B6" s="270"/>
      <c r="D6" s="555"/>
      <c r="E6" s="556"/>
      <c r="F6" s="559" t="s">
        <v>4</v>
      </c>
      <c r="G6" s="560"/>
      <c r="H6" s="580" t="s">
        <v>150</v>
      </c>
      <c r="I6" s="581"/>
      <c r="J6" s="581"/>
      <c r="K6" s="582"/>
      <c r="L6" s="59">
        <v>2</v>
      </c>
      <c r="M6" s="60" t="s">
        <v>165</v>
      </c>
      <c r="P6" s="56"/>
      <c r="Q6" s="51"/>
      <c r="AI6" s="61"/>
    </row>
    <row r="7" spans="1:35" ht="27.75" customHeight="1">
      <c r="A7" s="554"/>
      <c r="B7" s="270"/>
      <c r="D7" s="555"/>
      <c r="E7" s="556"/>
      <c r="F7" s="561" t="s">
        <v>5</v>
      </c>
      <c r="G7" s="562"/>
      <c r="H7" s="580" t="s">
        <v>151</v>
      </c>
      <c r="I7" s="581"/>
      <c r="J7" s="581"/>
      <c r="K7" s="582"/>
      <c r="L7" s="62">
        <v>1</v>
      </c>
      <c r="M7" s="63" t="s">
        <v>166</v>
      </c>
      <c r="P7" s="56"/>
      <c r="Q7" s="51"/>
      <c r="AI7" s="61"/>
    </row>
    <row r="8" spans="1:35" ht="30.75" customHeight="1">
      <c r="A8" s="554"/>
      <c r="B8" s="270"/>
      <c r="D8" s="555"/>
      <c r="E8" s="556"/>
      <c r="F8" s="563" t="s">
        <v>6</v>
      </c>
      <c r="G8" s="564"/>
      <c r="H8" s="580" t="s">
        <v>152</v>
      </c>
      <c r="I8" s="581"/>
      <c r="J8" s="581"/>
      <c r="K8" s="582"/>
      <c r="L8" s="62">
        <v>0</v>
      </c>
      <c r="M8" s="64" t="s">
        <v>167</v>
      </c>
      <c r="P8" s="56"/>
      <c r="Q8" s="51"/>
      <c r="AI8" s="61"/>
    </row>
    <row r="9" spans="1:35" ht="34.5" customHeight="1">
      <c r="A9" s="554"/>
      <c r="B9" s="270"/>
      <c r="D9" s="555"/>
      <c r="E9" s="556"/>
      <c r="F9" s="565" t="s">
        <v>154</v>
      </c>
      <c r="G9" s="566"/>
      <c r="H9" s="580" t="s">
        <v>153</v>
      </c>
      <c r="I9" s="581"/>
      <c r="J9" s="581"/>
      <c r="K9" s="582"/>
      <c r="L9" s="59" t="s">
        <v>155</v>
      </c>
      <c r="M9" s="65" t="s">
        <v>155</v>
      </c>
      <c r="P9" s="56"/>
      <c r="Q9" s="51"/>
      <c r="AI9" s="23"/>
    </row>
    <row r="10" spans="1:35" ht="24.6" customHeight="1">
      <c r="A10" s="554"/>
      <c r="B10" s="271"/>
      <c r="C10" s="266"/>
      <c r="D10" s="261"/>
      <c r="E10" s="266"/>
      <c r="F10" s="266"/>
      <c r="G10" s="255"/>
      <c r="H10" s="66"/>
      <c r="I10" s="66"/>
      <c r="J10" s="67"/>
      <c r="K10" s="67"/>
      <c r="L10" s="68"/>
      <c r="M10" s="67"/>
      <c r="N10" s="68"/>
      <c r="O10" s="67"/>
      <c r="P10" s="69"/>
      <c r="Q10" s="51"/>
      <c r="AI10" s="61"/>
    </row>
    <row r="11" spans="1:35" ht="51" customHeight="1">
      <c r="A11" s="363" t="s">
        <v>159</v>
      </c>
      <c r="B11" s="553" t="s">
        <v>156</v>
      </c>
      <c r="C11" s="567" t="s">
        <v>158</v>
      </c>
      <c r="D11" s="553" t="s">
        <v>46</v>
      </c>
      <c r="E11" s="568" t="s">
        <v>47</v>
      </c>
      <c r="F11" s="569"/>
      <c r="G11" s="570"/>
      <c r="H11" s="367" t="s">
        <v>160</v>
      </c>
      <c r="I11" s="367" t="s">
        <v>50</v>
      </c>
      <c r="J11" s="363" t="s">
        <v>7</v>
      </c>
      <c r="K11" s="363"/>
      <c r="L11" s="363"/>
      <c r="M11" s="418" t="s">
        <v>15</v>
      </c>
      <c r="N11" s="419"/>
      <c r="O11" s="419"/>
      <c r="P11" s="420"/>
      <c r="Q11" s="51"/>
      <c r="AI11" s="61"/>
    </row>
    <row r="12" spans="1:35" ht="52.5" customHeight="1">
      <c r="A12" s="363"/>
      <c r="B12" s="553"/>
      <c r="C12" s="567"/>
      <c r="D12" s="553"/>
      <c r="E12" s="571"/>
      <c r="F12" s="572"/>
      <c r="G12" s="573"/>
      <c r="H12" s="367"/>
      <c r="I12" s="367"/>
      <c r="J12" s="70" t="s">
        <v>100</v>
      </c>
      <c r="K12" s="71" t="s">
        <v>48</v>
      </c>
      <c r="L12" s="71" t="s">
        <v>49</v>
      </c>
      <c r="M12" s="71" t="s">
        <v>16</v>
      </c>
      <c r="N12" s="71" t="s">
        <v>17</v>
      </c>
      <c r="O12" s="71" t="s">
        <v>18</v>
      </c>
      <c r="P12" s="71" t="s">
        <v>19</v>
      </c>
      <c r="Q12" s="72"/>
      <c r="AI12" s="61"/>
    </row>
    <row r="13" spans="1:35" ht="55.5" customHeight="1">
      <c r="A13" s="73">
        <v>1</v>
      </c>
      <c r="B13" s="527" t="s">
        <v>763</v>
      </c>
      <c r="C13" s="528"/>
      <c r="D13" s="528"/>
      <c r="E13" s="528"/>
      <c r="F13" s="528"/>
      <c r="G13" s="529"/>
      <c r="H13" s="74" t="str">
        <f>IF(COUNT(D14:D22)=0,"N/A",SUM(D14:D22)/(COUNT(D14:D22)*2))</f>
        <v>N/A</v>
      </c>
      <c r="I13" s="75" t="str">
        <f>IF(H13="N/A","N/A", IF(H13&gt;=80%,"MET",IF(H13&gt;=50%,"PARTIAL MET","Not Met")))</f>
        <v>N/A</v>
      </c>
      <c r="J13" s="530"/>
      <c r="K13" s="531"/>
      <c r="L13" s="531"/>
      <c r="M13" s="530"/>
      <c r="N13" s="531"/>
      <c r="O13" s="531"/>
      <c r="P13" s="531"/>
      <c r="Q13" s="51"/>
      <c r="AI13" s="61"/>
    </row>
    <row r="14" spans="1:35" ht="55.5" customHeight="1">
      <c r="A14" s="574" t="s">
        <v>169</v>
      </c>
      <c r="B14" s="272" t="s">
        <v>106</v>
      </c>
      <c r="C14" s="252" t="s">
        <v>754</v>
      </c>
      <c r="D14" s="259" t="s">
        <v>155</v>
      </c>
      <c r="E14" s="550"/>
      <c r="F14" s="551"/>
      <c r="G14" s="552"/>
      <c r="H14" s="589"/>
      <c r="I14" s="219"/>
      <c r="J14" s="77" t="s">
        <v>27</v>
      </c>
      <c r="K14" s="532"/>
      <c r="L14" s="533"/>
      <c r="M14" s="24"/>
      <c r="N14" s="25"/>
      <c r="O14" s="25"/>
      <c r="P14" s="31" t="s">
        <v>20</v>
      </c>
      <c r="Q14" s="79"/>
      <c r="AI14" s="80"/>
    </row>
    <row r="15" spans="1:35" ht="37.5" customHeight="1">
      <c r="A15" s="575"/>
      <c r="B15" s="273" t="s">
        <v>107</v>
      </c>
      <c r="C15" s="252" t="s">
        <v>755</v>
      </c>
      <c r="D15" s="259" t="s">
        <v>155</v>
      </c>
      <c r="E15" s="550"/>
      <c r="F15" s="551"/>
      <c r="G15" s="552"/>
      <c r="H15" s="466"/>
      <c r="I15" s="213"/>
      <c r="J15" s="77" t="s">
        <v>27</v>
      </c>
      <c r="K15" s="540"/>
      <c r="L15" s="541"/>
      <c r="M15" s="24"/>
      <c r="N15" s="25"/>
      <c r="O15" s="25"/>
      <c r="P15" s="31" t="s">
        <v>20</v>
      </c>
      <c r="Q15" s="79"/>
      <c r="AI15" s="80"/>
    </row>
    <row r="16" spans="1:35" ht="37.5" customHeight="1">
      <c r="A16" s="575"/>
      <c r="B16" s="273" t="s">
        <v>108</v>
      </c>
      <c r="C16" s="252" t="s">
        <v>756</v>
      </c>
      <c r="D16" s="259" t="s">
        <v>155</v>
      </c>
      <c r="E16" s="550"/>
      <c r="F16" s="551"/>
      <c r="G16" s="552"/>
      <c r="H16" s="466"/>
      <c r="I16" s="213"/>
      <c r="J16" s="77" t="s">
        <v>27</v>
      </c>
      <c r="K16" s="540"/>
      <c r="L16" s="541"/>
      <c r="M16" s="24"/>
      <c r="N16" s="25"/>
      <c r="O16" s="25"/>
      <c r="P16" s="31" t="s">
        <v>20</v>
      </c>
      <c r="Q16" s="79"/>
      <c r="AI16" s="80"/>
    </row>
    <row r="17" spans="1:35" ht="37.5" customHeight="1">
      <c r="A17" s="575"/>
      <c r="B17" s="273" t="s">
        <v>109</v>
      </c>
      <c r="C17" s="252" t="s">
        <v>757</v>
      </c>
      <c r="D17" s="259" t="s">
        <v>155</v>
      </c>
      <c r="E17" s="550"/>
      <c r="F17" s="551"/>
      <c r="G17" s="552"/>
      <c r="H17" s="466"/>
      <c r="I17" s="213"/>
      <c r="J17" s="77" t="s">
        <v>27</v>
      </c>
      <c r="K17" s="540"/>
      <c r="L17" s="541"/>
      <c r="M17" s="26"/>
      <c r="N17" s="26"/>
      <c r="O17" s="26"/>
      <c r="P17" s="31" t="s">
        <v>20</v>
      </c>
      <c r="Q17" s="79"/>
      <c r="AI17" s="80"/>
    </row>
    <row r="18" spans="1:35" ht="37.5" customHeight="1">
      <c r="A18" s="575"/>
      <c r="B18" s="273" t="s">
        <v>110</v>
      </c>
      <c r="C18" s="252" t="s">
        <v>758</v>
      </c>
      <c r="D18" s="259" t="s">
        <v>155</v>
      </c>
      <c r="E18" s="550"/>
      <c r="F18" s="551"/>
      <c r="G18" s="552"/>
      <c r="H18" s="466"/>
      <c r="I18" s="213"/>
      <c r="J18" s="77" t="s">
        <v>27</v>
      </c>
      <c r="K18" s="540"/>
      <c r="L18" s="541"/>
      <c r="M18" s="26"/>
      <c r="N18" s="26"/>
      <c r="O18" s="26"/>
      <c r="P18" s="31" t="s">
        <v>20</v>
      </c>
      <c r="Q18" s="79"/>
      <c r="AI18" s="80"/>
    </row>
    <row r="19" spans="1:35" ht="37.5" customHeight="1">
      <c r="A19" s="575"/>
      <c r="B19" s="273" t="s">
        <v>111</v>
      </c>
      <c r="C19" s="252" t="s">
        <v>759</v>
      </c>
      <c r="D19" s="259" t="s">
        <v>155</v>
      </c>
      <c r="E19" s="550"/>
      <c r="F19" s="551"/>
      <c r="G19" s="552"/>
      <c r="H19" s="466"/>
      <c r="I19" s="213"/>
      <c r="J19" s="77" t="s">
        <v>27</v>
      </c>
      <c r="K19" s="540"/>
      <c r="L19" s="541"/>
      <c r="M19" s="26"/>
      <c r="N19" s="26"/>
      <c r="O19" s="26"/>
      <c r="P19" s="31" t="s">
        <v>20</v>
      </c>
      <c r="Q19" s="79"/>
      <c r="AI19" s="80"/>
    </row>
    <row r="20" spans="1:35" ht="37.5" customHeight="1">
      <c r="A20" s="575"/>
      <c r="B20" s="273" t="s">
        <v>112</v>
      </c>
      <c r="C20" s="252" t="s">
        <v>760</v>
      </c>
      <c r="D20" s="259" t="s">
        <v>155</v>
      </c>
      <c r="E20" s="550"/>
      <c r="F20" s="551"/>
      <c r="G20" s="552"/>
      <c r="H20" s="466"/>
      <c r="I20" s="213"/>
      <c r="J20" s="77" t="s">
        <v>27</v>
      </c>
      <c r="K20" s="540"/>
      <c r="L20" s="541"/>
      <c r="M20" s="26"/>
      <c r="N20" s="26"/>
      <c r="O20" s="26"/>
      <c r="P20" s="31" t="s">
        <v>20</v>
      </c>
      <c r="Q20" s="79"/>
      <c r="AI20" s="80"/>
    </row>
    <row r="21" spans="1:35" ht="37.5" customHeight="1">
      <c r="A21" s="575"/>
      <c r="B21" s="273" t="s">
        <v>113</v>
      </c>
      <c r="C21" s="253" t="s">
        <v>761</v>
      </c>
      <c r="D21" s="259" t="s">
        <v>155</v>
      </c>
      <c r="E21" s="550"/>
      <c r="F21" s="551"/>
      <c r="G21" s="552"/>
      <c r="H21" s="466"/>
      <c r="I21" s="213"/>
      <c r="J21" s="77" t="s">
        <v>27</v>
      </c>
      <c r="K21" s="540"/>
      <c r="L21" s="541"/>
      <c r="M21" s="26"/>
      <c r="N21" s="26"/>
      <c r="O21" s="26"/>
      <c r="P21" s="31" t="s">
        <v>20</v>
      </c>
      <c r="Q21" s="79"/>
      <c r="AI21" s="80"/>
    </row>
    <row r="22" spans="1:35" ht="37.5" customHeight="1">
      <c r="A22" s="576"/>
      <c r="B22" s="273" t="s">
        <v>114</v>
      </c>
      <c r="C22" s="253" t="s">
        <v>762</v>
      </c>
      <c r="D22" s="259" t="s">
        <v>155</v>
      </c>
      <c r="E22" s="550"/>
      <c r="F22" s="551"/>
      <c r="G22" s="552"/>
      <c r="H22" s="466"/>
      <c r="I22" s="213"/>
      <c r="J22" s="77" t="s">
        <v>27</v>
      </c>
      <c r="K22" s="542"/>
      <c r="L22" s="543"/>
      <c r="M22" s="26"/>
      <c r="N22" s="26"/>
      <c r="O22" s="26"/>
      <c r="P22" s="31" t="s">
        <v>20</v>
      </c>
      <c r="Q22" s="79"/>
      <c r="AI22" s="80"/>
    </row>
    <row r="23" spans="1:35" ht="37.5" customHeight="1">
      <c r="A23" s="73">
        <v>2</v>
      </c>
      <c r="B23" s="527" t="s">
        <v>764</v>
      </c>
      <c r="C23" s="528"/>
      <c r="D23" s="528"/>
      <c r="E23" s="528"/>
      <c r="F23" s="528"/>
      <c r="G23" s="529"/>
      <c r="H23" s="74" t="str">
        <f>IF(COUNT(D24:D36)=0,"N/A",SUM(D24:D36)/(COUNT(D24:D36)*2))</f>
        <v>N/A</v>
      </c>
      <c r="I23" s="75" t="str">
        <f>IF(H23="N/A","N/A", IF(H23&gt;=80%,"MET",IF(H23&gt;=50%,"PARTIAL MET","Not Met")))</f>
        <v>N/A</v>
      </c>
      <c r="J23" s="530"/>
      <c r="K23" s="531"/>
      <c r="L23" s="531"/>
      <c r="M23" s="531"/>
      <c r="N23" s="531"/>
      <c r="O23" s="531"/>
      <c r="P23" s="531"/>
      <c r="Q23" s="79"/>
      <c r="AI23" s="80"/>
    </row>
    <row r="24" spans="1:35" ht="50.25" customHeight="1">
      <c r="A24" s="574"/>
      <c r="B24" s="272" t="s">
        <v>106</v>
      </c>
      <c r="C24" s="252" t="s">
        <v>765</v>
      </c>
      <c r="D24" s="259" t="s">
        <v>155</v>
      </c>
      <c r="E24" s="550"/>
      <c r="F24" s="551"/>
      <c r="G24" s="552"/>
      <c r="H24" s="589"/>
      <c r="I24" s="219"/>
      <c r="J24" s="82" t="s">
        <v>25</v>
      </c>
      <c r="K24" s="544"/>
      <c r="L24" s="545"/>
      <c r="M24" s="27"/>
      <c r="N24" s="27"/>
      <c r="O24" s="27"/>
      <c r="P24" s="31" t="s">
        <v>20</v>
      </c>
      <c r="Q24" s="79"/>
      <c r="AI24" s="83"/>
    </row>
    <row r="25" spans="1:35" ht="45.6" customHeight="1">
      <c r="A25" s="575"/>
      <c r="B25" s="273" t="s">
        <v>107</v>
      </c>
      <c r="C25" s="253" t="s">
        <v>765</v>
      </c>
      <c r="D25" s="259" t="s">
        <v>155</v>
      </c>
      <c r="E25" s="550"/>
      <c r="F25" s="551"/>
      <c r="G25" s="552"/>
      <c r="H25" s="466"/>
      <c r="I25" s="213"/>
      <c r="J25" s="82" t="s">
        <v>25</v>
      </c>
      <c r="K25" s="546"/>
      <c r="L25" s="547"/>
      <c r="M25" s="27"/>
      <c r="N25" s="27"/>
      <c r="O25" s="27"/>
      <c r="P25" s="31" t="s">
        <v>20</v>
      </c>
      <c r="Q25" s="79"/>
      <c r="AI25" s="80"/>
    </row>
    <row r="26" spans="1:35" ht="37.5" customHeight="1">
      <c r="A26" s="575"/>
      <c r="B26" s="272" t="s">
        <v>108</v>
      </c>
      <c r="C26" s="252" t="s">
        <v>766</v>
      </c>
      <c r="D26" s="259" t="s">
        <v>155</v>
      </c>
      <c r="E26" s="550"/>
      <c r="F26" s="551"/>
      <c r="G26" s="552"/>
      <c r="H26" s="466"/>
      <c r="I26" s="213"/>
      <c r="J26" s="82" t="s">
        <v>25</v>
      </c>
      <c r="K26" s="546"/>
      <c r="L26" s="547"/>
      <c r="M26" s="27"/>
      <c r="N26" s="27"/>
      <c r="O26" s="27"/>
      <c r="P26" s="31" t="s">
        <v>20</v>
      </c>
      <c r="Q26" s="51"/>
    </row>
    <row r="27" spans="1:35" ht="37.5" customHeight="1">
      <c r="A27" s="575"/>
      <c r="B27" s="273" t="s">
        <v>109</v>
      </c>
      <c r="C27" s="252" t="s">
        <v>767</v>
      </c>
      <c r="D27" s="259" t="s">
        <v>155</v>
      </c>
      <c r="E27" s="550"/>
      <c r="F27" s="551"/>
      <c r="G27" s="552"/>
      <c r="H27" s="466"/>
      <c r="I27" s="213"/>
      <c r="J27" s="82" t="s">
        <v>25</v>
      </c>
      <c r="K27" s="546"/>
      <c r="L27" s="547"/>
      <c r="M27" s="27"/>
      <c r="N27" s="27"/>
      <c r="O27" s="27"/>
      <c r="P27" s="31" t="s">
        <v>20</v>
      </c>
      <c r="Q27" s="51"/>
    </row>
    <row r="28" spans="1:35" ht="37.5" customHeight="1">
      <c r="A28" s="575"/>
      <c r="B28" s="272" t="s">
        <v>110</v>
      </c>
      <c r="C28" s="252" t="s">
        <v>768</v>
      </c>
      <c r="D28" s="259" t="s">
        <v>155</v>
      </c>
      <c r="E28" s="550"/>
      <c r="F28" s="551"/>
      <c r="G28" s="552"/>
      <c r="H28" s="466"/>
      <c r="I28" s="213"/>
      <c r="J28" s="77" t="s">
        <v>101</v>
      </c>
      <c r="K28" s="546"/>
      <c r="L28" s="547"/>
      <c r="M28" s="27"/>
      <c r="N28" s="27"/>
      <c r="O28" s="27"/>
      <c r="P28" s="31" t="s">
        <v>20</v>
      </c>
      <c r="Q28" s="51"/>
    </row>
    <row r="29" spans="1:35" ht="37.5" customHeight="1">
      <c r="A29" s="575"/>
      <c r="B29" s="273" t="s">
        <v>111</v>
      </c>
      <c r="C29" s="252" t="s">
        <v>769</v>
      </c>
      <c r="D29" s="259" t="s">
        <v>155</v>
      </c>
      <c r="E29" s="550"/>
      <c r="F29" s="551"/>
      <c r="G29" s="552"/>
      <c r="H29" s="466"/>
      <c r="I29" s="213"/>
      <c r="J29" s="82" t="s">
        <v>25</v>
      </c>
      <c r="K29" s="546"/>
      <c r="L29" s="547"/>
      <c r="M29" s="27"/>
      <c r="N29" s="27"/>
      <c r="O29" s="27"/>
      <c r="P29" s="31" t="s">
        <v>20</v>
      </c>
      <c r="Q29" s="51"/>
    </row>
    <row r="30" spans="1:35" ht="37.5" customHeight="1">
      <c r="A30" s="575"/>
      <c r="B30" s="272" t="s">
        <v>112</v>
      </c>
      <c r="C30" s="252" t="s">
        <v>770</v>
      </c>
      <c r="D30" s="259" t="s">
        <v>155</v>
      </c>
      <c r="E30" s="550"/>
      <c r="F30" s="551"/>
      <c r="G30" s="552"/>
      <c r="H30" s="466"/>
      <c r="I30" s="213"/>
      <c r="J30" s="82" t="s">
        <v>25</v>
      </c>
      <c r="K30" s="546"/>
      <c r="L30" s="547"/>
      <c r="M30" s="27"/>
      <c r="N30" s="27"/>
      <c r="O30" s="27"/>
      <c r="P30" s="31" t="s">
        <v>20</v>
      </c>
      <c r="Q30" s="51"/>
    </row>
    <row r="31" spans="1:35" ht="37.5" customHeight="1">
      <c r="A31" s="575"/>
      <c r="B31" s="273" t="s">
        <v>113</v>
      </c>
      <c r="C31" s="252" t="s">
        <v>771</v>
      </c>
      <c r="D31" s="259" t="s">
        <v>155</v>
      </c>
      <c r="E31" s="550"/>
      <c r="F31" s="551"/>
      <c r="G31" s="552"/>
      <c r="H31" s="466"/>
      <c r="I31" s="213"/>
      <c r="J31" s="82" t="s">
        <v>25</v>
      </c>
      <c r="K31" s="546"/>
      <c r="L31" s="547"/>
      <c r="M31" s="27"/>
      <c r="N31" s="27"/>
      <c r="O31" s="27"/>
      <c r="P31" s="31" t="s">
        <v>20</v>
      </c>
      <c r="Q31" s="51"/>
    </row>
    <row r="32" spans="1:35" ht="37.5" customHeight="1">
      <c r="A32" s="575"/>
      <c r="B32" s="272" t="s">
        <v>114</v>
      </c>
      <c r="C32" s="252" t="s">
        <v>772</v>
      </c>
      <c r="D32" s="259" t="s">
        <v>155</v>
      </c>
      <c r="E32" s="550"/>
      <c r="F32" s="551"/>
      <c r="G32" s="552"/>
      <c r="H32" s="466"/>
      <c r="I32" s="213"/>
      <c r="J32" s="82" t="s">
        <v>25</v>
      </c>
      <c r="K32" s="546"/>
      <c r="L32" s="547"/>
      <c r="M32" s="27"/>
      <c r="N32" s="27"/>
      <c r="O32" s="27"/>
      <c r="P32" s="31" t="s">
        <v>20</v>
      </c>
      <c r="Q32" s="51"/>
    </row>
    <row r="33" spans="1:17" ht="37.5" customHeight="1">
      <c r="A33" s="575"/>
      <c r="B33" s="273" t="s">
        <v>115</v>
      </c>
      <c r="C33" s="252" t="s">
        <v>773</v>
      </c>
      <c r="D33" s="259" t="s">
        <v>155</v>
      </c>
      <c r="E33" s="550"/>
      <c r="F33" s="551"/>
      <c r="G33" s="552"/>
      <c r="H33" s="466"/>
      <c r="I33" s="213"/>
      <c r="J33" s="82" t="s">
        <v>25</v>
      </c>
      <c r="K33" s="546"/>
      <c r="L33" s="547"/>
      <c r="M33" s="27"/>
      <c r="N33" s="27"/>
      <c r="O33" s="27"/>
      <c r="P33" s="31" t="s">
        <v>20</v>
      </c>
      <c r="Q33" s="51"/>
    </row>
    <row r="34" spans="1:17" ht="44.45" customHeight="1">
      <c r="A34" s="575"/>
      <c r="B34" s="272" t="s">
        <v>116</v>
      </c>
      <c r="C34" s="253" t="s">
        <v>774</v>
      </c>
      <c r="D34" s="259" t="s">
        <v>155</v>
      </c>
      <c r="E34" s="550"/>
      <c r="F34" s="551"/>
      <c r="G34" s="552"/>
      <c r="H34" s="466"/>
      <c r="I34" s="213"/>
      <c r="J34" s="82" t="s">
        <v>25</v>
      </c>
      <c r="K34" s="546"/>
      <c r="L34" s="547"/>
      <c r="M34" s="27"/>
      <c r="N34" s="27"/>
      <c r="O34" s="27"/>
      <c r="P34" s="31" t="s">
        <v>20</v>
      </c>
      <c r="Q34" s="51"/>
    </row>
    <row r="35" spans="1:17" ht="51.75" customHeight="1">
      <c r="A35" s="575"/>
      <c r="B35" s="272" t="s">
        <v>117</v>
      </c>
      <c r="C35" s="253" t="s">
        <v>775</v>
      </c>
      <c r="D35" s="259" t="s">
        <v>155</v>
      </c>
      <c r="E35" s="256"/>
      <c r="F35" s="257"/>
      <c r="G35" s="258"/>
      <c r="H35" s="466"/>
      <c r="I35" s="213"/>
      <c r="J35" s="82" t="s">
        <v>27</v>
      </c>
      <c r="K35" s="546"/>
      <c r="L35" s="547"/>
      <c r="M35" s="27"/>
      <c r="N35" s="27"/>
      <c r="O35" s="27"/>
      <c r="P35" s="31" t="s">
        <v>20</v>
      </c>
      <c r="Q35" s="51"/>
    </row>
    <row r="36" spans="1:17" ht="37.5" customHeight="1">
      <c r="A36" s="576"/>
      <c r="B36" s="272" t="s">
        <v>118</v>
      </c>
      <c r="C36" s="253" t="s">
        <v>776</v>
      </c>
      <c r="D36" s="259" t="s">
        <v>155</v>
      </c>
      <c r="E36" s="550"/>
      <c r="F36" s="551"/>
      <c r="G36" s="552"/>
      <c r="H36" s="590"/>
      <c r="I36" s="220"/>
      <c r="J36" s="82" t="s">
        <v>406</v>
      </c>
      <c r="K36" s="548"/>
      <c r="L36" s="549"/>
      <c r="M36" s="27"/>
      <c r="N36" s="27"/>
      <c r="O36" s="27"/>
      <c r="P36" s="31" t="s">
        <v>20</v>
      </c>
      <c r="Q36" s="51"/>
    </row>
    <row r="37" spans="1:17" ht="37.5" customHeight="1">
      <c r="A37" s="73">
        <v>3</v>
      </c>
      <c r="B37" s="527" t="s">
        <v>777</v>
      </c>
      <c r="C37" s="528"/>
      <c r="D37" s="528"/>
      <c r="E37" s="528"/>
      <c r="F37" s="528"/>
      <c r="G37" s="529"/>
      <c r="H37" s="74" t="str">
        <f>IF(COUNT(D38:D51)=0,"N/A",SUM(D38:D51)/(COUNT(D38:D51)*2))</f>
        <v>N/A</v>
      </c>
      <c r="I37" s="75" t="str">
        <f>IF(H37="N/A","N/A", IF(H37&gt;=80%,"MET",IF(H37&gt;=50%,"PARTIAL MET","Not Met")))</f>
        <v>N/A</v>
      </c>
      <c r="J37" s="530"/>
      <c r="K37" s="531"/>
      <c r="L37" s="531"/>
      <c r="M37" s="531"/>
      <c r="N37" s="531"/>
      <c r="O37" s="531"/>
      <c r="P37" s="531"/>
      <c r="Q37" s="51"/>
    </row>
    <row r="38" spans="1:17" ht="37.5" customHeight="1">
      <c r="A38" s="574"/>
      <c r="B38" s="272" t="s">
        <v>106</v>
      </c>
      <c r="C38" s="252" t="s">
        <v>778</v>
      </c>
      <c r="D38" s="259" t="s">
        <v>155</v>
      </c>
      <c r="E38" s="550"/>
      <c r="F38" s="551"/>
      <c r="G38" s="552"/>
      <c r="H38" s="84"/>
      <c r="I38" s="219"/>
      <c r="J38" s="77" t="s">
        <v>25</v>
      </c>
      <c r="K38" s="85"/>
      <c r="L38" s="86"/>
      <c r="M38" s="24"/>
      <c r="N38" s="25"/>
      <c r="O38" s="25"/>
      <c r="P38" s="31" t="s">
        <v>20</v>
      </c>
      <c r="Q38" s="51"/>
    </row>
    <row r="39" spans="1:17" ht="62.25" customHeight="1">
      <c r="A39" s="575"/>
      <c r="B39" s="273" t="s">
        <v>107</v>
      </c>
      <c r="C39" s="252" t="s">
        <v>779</v>
      </c>
      <c r="D39" s="259" t="s">
        <v>155</v>
      </c>
      <c r="E39" s="550"/>
      <c r="F39" s="551"/>
      <c r="G39" s="552"/>
      <c r="H39" s="87"/>
      <c r="I39" s="213"/>
      <c r="J39" s="77" t="s">
        <v>25</v>
      </c>
      <c r="K39" s="88"/>
      <c r="L39" s="89"/>
      <c r="M39" s="24"/>
      <c r="N39" s="25"/>
      <c r="O39" s="25"/>
      <c r="P39" s="31" t="s">
        <v>20</v>
      </c>
      <c r="Q39" s="51"/>
    </row>
    <row r="40" spans="1:17" ht="37.5" customHeight="1">
      <c r="A40" s="575"/>
      <c r="B40" s="272" t="s">
        <v>108</v>
      </c>
      <c r="C40" s="252" t="s">
        <v>780</v>
      </c>
      <c r="D40" s="259" t="s">
        <v>155</v>
      </c>
      <c r="E40" s="550"/>
      <c r="F40" s="551"/>
      <c r="G40" s="552"/>
      <c r="H40" s="87"/>
      <c r="I40" s="213"/>
      <c r="J40" s="77" t="s">
        <v>25</v>
      </c>
      <c r="K40" s="88"/>
      <c r="L40" s="89"/>
      <c r="M40" s="24"/>
      <c r="N40" s="25"/>
      <c r="O40" s="25"/>
      <c r="P40" s="31" t="s">
        <v>20</v>
      </c>
      <c r="Q40" s="51"/>
    </row>
    <row r="41" spans="1:17" ht="37.5" customHeight="1">
      <c r="A41" s="575"/>
      <c r="B41" s="273" t="s">
        <v>109</v>
      </c>
      <c r="C41" s="252" t="s">
        <v>781</v>
      </c>
      <c r="D41" s="259" t="s">
        <v>155</v>
      </c>
      <c r="E41" s="550"/>
      <c r="F41" s="551"/>
      <c r="G41" s="552"/>
      <c r="H41" s="87"/>
      <c r="I41" s="213"/>
      <c r="J41" s="77" t="s">
        <v>25</v>
      </c>
      <c r="K41" s="88"/>
      <c r="L41" s="89"/>
      <c r="M41" s="26"/>
      <c r="N41" s="26"/>
      <c r="O41" s="26"/>
      <c r="P41" s="31" t="s">
        <v>20</v>
      </c>
      <c r="Q41" s="51"/>
    </row>
    <row r="42" spans="1:17" ht="37.5" customHeight="1">
      <c r="A42" s="575"/>
      <c r="B42" s="272" t="s">
        <v>110</v>
      </c>
      <c r="C42" s="252" t="s">
        <v>782</v>
      </c>
      <c r="D42" s="259" t="s">
        <v>155</v>
      </c>
      <c r="E42" s="550"/>
      <c r="F42" s="551"/>
      <c r="G42" s="552"/>
      <c r="H42" s="87"/>
      <c r="I42" s="213"/>
      <c r="J42" s="77" t="s">
        <v>25</v>
      </c>
      <c r="K42" s="88"/>
      <c r="L42" s="89"/>
      <c r="M42" s="26"/>
      <c r="N42" s="26"/>
      <c r="O42" s="26"/>
      <c r="P42" s="31" t="s">
        <v>20</v>
      </c>
      <c r="Q42" s="51"/>
    </row>
    <row r="43" spans="1:17" ht="37.5" customHeight="1">
      <c r="A43" s="575"/>
      <c r="B43" s="273" t="s">
        <v>111</v>
      </c>
      <c r="C43" s="253" t="s">
        <v>783</v>
      </c>
      <c r="D43" s="259" t="s">
        <v>155</v>
      </c>
      <c r="E43" s="550"/>
      <c r="F43" s="551"/>
      <c r="G43" s="552"/>
      <c r="H43" s="87"/>
      <c r="I43" s="213"/>
      <c r="J43" s="77" t="s">
        <v>25</v>
      </c>
      <c r="K43" s="88"/>
      <c r="L43" s="89"/>
      <c r="M43" s="26"/>
      <c r="N43" s="26"/>
      <c r="O43" s="26"/>
      <c r="P43" s="31" t="s">
        <v>20</v>
      </c>
      <c r="Q43" s="51"/>
    </row>
    <row r="44" spans="1:17" ht="37.5" customHeight="1">
      <c r="A44" s="575"/>
      <c r="B44" s="272" t="s">
        <v>112</v>
      </c>
      <c r="C44" s="253" t="s">
        <v>784</v>
      </c>
      <c r="D44" s="259" t="s">
        <v>155</v>
      </c>
      <c r="E44" s="550"/>
      <c r="F44" s="551"/>
      <c r="G44" s="552"/>
      <c r="H44" s="87"/>
      <c r="I44" s="213"/>
      <c r="J44" s="77" t="s">
        <v>25</v>
      </c>
      <c r="K44" s="88"/>
      <c r="L44" s="89"/>
      <c r="M44" s="26"/>
      <c r="N44" s="26"/>
      <c r="O44" s="26"/>
      <c r="P44" s="31" t="s">
        <v>20</v>
      </c>
      <c r="Q44" s="51"/>
    </row>
    <row r="45" spans="1:17" ht="37.5" customHeight="1">
      <c r="A45" s="575"/>
      <c r="B45" s="273" t="s">
        <v>113</v>
      </c>
      <c r="C45" s="252" t="s">
        <v>785</v>
      </c>
      <c r="D45" s="259" t="s">
        <v>155</v>
      </c>
      <c r="E45" s="550"/>
      <c r="F45" s="551"/>
      <c r="G45" s="552"/>
      <c r="H45" s="87"/>
      <c r="I45" s="213"/>
      <c r="J45" s="77" t="s">
        <v>25</v>
      </c>
      <c r="K45" s="88"/>
      <c r="L45" s="89"/>
      <c r="M45" s="26"/>
      <c r="N45" s="26"/>
      <c r="O45" s="26"/>
      <c r="P45" s="31" t="s">
        <v>20</v>
      </c>
      <c r="Q45" s="51"/>
    </row>
    <row r="46" spans="1:17" ht="50.25" customHeight="1">
      <c r="A46" s="575"/>
      <c r="B46" s="272" t="s">
        <v>114</v>
      </c>
      <c r="C46" s="252" t="s">
        <v>786</v>
      </c>
      <c r="D46" s="259" t="s">
        <v>155</v>
      </c>
      <c r="E46" s="550"/>
      <c r="F46" s="551"/>
      <c r="G46" s="552"/>
      <c r="H46" s="87"/>
      <c r="I46" s="213"/>
      <c r="J46" s="77" t="s">
        <v>25</v>
      </c>
      <c r="K46" s="88"/>
      <c r="L46" s="89"/>
      <c r="M46" s="26"/>
      <c r="N46" s="26"/>
      <c r="O46" s="26"/>
      <c r="P46" s="31" t="s">
        <v>20</v>
      </c>
      <c r="Q46" s="51"/>
    </row>
    <row r="47" spans="1:17" ht="37.5" customHeight="1">
      <c r="A47" s="575"/>
      <c r="B47" s="273" t="s">
        <v>115</v>
      </c>
      <c r="C47" s="252" t="s">
        <v>787</v>
      </c>
      <c r="D47" s="259" t="s">
        <v>155</v>
      </c>
      <c r="E47" s="550"/>
      <c r="F47" s="551"/>
      <c r="G47" s="552"/>
      <c r="H47" s="87"/>
      <c r="I47" s="213"/>
      <c r="J47" s="77" t="s">
        <v>25</v>
      </c>
      <c r="K47" s="88"/>
      <c r="L47" s="89"/>
      <c r="M47" s="26"/>
      <c r="N47" s="26"/>
      <c r="O47" s="26"/>
      <c r="P47" s="31" t="s">
        <v>20</v>
      </c>
      <c r="Q47" s="51"/>
    </row>
    <row r="48" spans="1:17" ht="37.5" customHeight="1">
      <c r="A48" s="575"/>
      <c r="B48" s="272" t="s">
        <v>116</v>
      </c>
      <c r="C48" s="252" t="s">
        <v>788</v>
      </c>
      <c r="D48" s="259" t="s">
        <v>155</v>
      </c>
      <c r="E48" s="550"/>
      <c r="F48" s="551"/>
      <c r="G48" s="552"/>
      <c r="H48" s="87"/>
      <c r="I48" s="213"/>
      <c r="J48" s="77" t="s">
        <v>25</v>
      </c>
      <c r="K48" s="88"/>
      <c r="L48" s="89"/>
      <c r="M48" s="26"/>
      <c r="N48" s="26"/>
      <c r="O48" s="26"/>
      <c r="P48" s="31" t="s">
        <v>20</v>
      </c>
      <c r="Q48" s="51"/>
    </row>
    <row r="49" spans="1:17" ht="50.25" customHeight="1">
      <c r="A49" s="575"/>
      <c r="B49" s="273" t="s">
        <v>117</v>
      </c>
      <c r="C49" s="252" t="s">
        <v>789</v>
      </c>
      <c r="D49" s="259" t="s">
        <v>155</v>
      </c>
      <c r="E49" s="550"/>
      <c r="F49" s="551"/>
      <c r="G49" s="552"/>
      <c r="H49" s="87"/>
      <c r="I49" s="213"/>
      <c r="J49" s="77" t="s">
        <v>25</v>
      </c>
      <c r="K49" s="88"/>
      <c r="L49" s="89"/>
      <c r="M49" s="26"/>
      <c r="N49" s="26"/>
      <c r="O49" s="26"/>
      <c r="P49" s="31" t="s">
        <v>20</v>
      </c>
      <c r="Q49" s="51"/>
    </row>
    <row r="50" spans="1:17" ht="37.5" customHeight="1">
      <c r="A50" s="575"/>
      <c r="B50" s="272" t="s">
        <v>118</v>
      </c>
      <c r="C50" s="252" t="s">
        <v>790</v>
      </c>
      <c r="D50" s="259" t="s">
        <v>155</v>
      </c>
      <c r="E50" s="550"/>
      <c r="F50" s="551"/>
      <c r="G50" s="552"/>
      <c r="H50" s="87"/>
      <c r="I50" s="213"/>
      <c r="J50" s="77" t="s">
        <v>25</v>
      </c>
      <c r="K50" s="88"/>
      <c r="L50" s="89"/>
      <c r="M50" s="26"/>
      <c r="N50" s="26"/>
      <c r="O50" s="26"/>
      <c r="P50" s="31" t="s">
        <v>20</v>
      </c>
      <c r="Q50" s="51"/>
    </row>
    <row r="51" spans="1:17" ht="37.5" customHeight="1">
      <c r="A51" s="576"/>
      <c r="B51" s="273" t="s">
        <v>119</v>
      </c>
      <c r="C51" s="252" t="s">
        <v>791</v>
      </c>
      <c r="D51" s="259" t="s">
        <v>155</v>
      </c>
      <c r="E51" s="550"/>
      <c r="F51" s="551"/>
      <c r="G51" s="552"/>
      <c r="H51" s="87"/>
      <c r="I51" s="213"/>
      <c r="J51" s="77" t="s">
        <v>25</v>
      </c>
      <c r="K51" s="88"/>
      <c r="L51" s="89"/>
      <c r="M51" s="26"/>
      <c r="N51" s="26"/>
      <c r="O51" s="26"/>
      <c r="P51" s="31" t="s">
        <v>20</v>
      </c>
      <c r="Q51" s="51"/>
    </row>
    <row r="52" spans="1:17" ht="37.5" customHeight="1">
      <c r="A52" s="73">
        <v>4</v>
      </c>
      <c r="B52" s="527" t="s">
        <v>792</v>
      </c>
      <c r="C52" s="528"/>
      <c r="D52" s="528"/>
      <c r="E52" s="528"/>
      <c r="F52" s="528"/>
      <c r="G52" s="529"/>
      <c r="H52" s="74" t="str">
        <f>IF(COUNT(D53:D63)=0,"N/A",SUM(D53:D63)/(COUNT(D53:D63)*2))</f>
        <v>N/A</v>
      </c>
      <c r="I52" s="75" t="str">
        <f>IF(H52="N/A","N/A", IF(H52&gt;=80%,"MET",IF(H52&gt;=50%,"PARTIAL MET","Not Met")))</f>
        <v>N/A</v>
      </c>
      <c r="J52" s="530"/>
      <c r="K52" s="531"/>
      <c r="L52" s="531"/>
      <c r="M52" s="531"/>
      <c r="N52" s="531"/>
      <c r="O52" s="531"/>
      <c r="P52" s="531" t="s">
        <v>20</v>
      </c>
      <c r="Q52" s="51"/>
    </row>
    <row r="53" spans="1:17" ht="37.5" customHeight="1">
      <c r="A53" s="215"/>
      <c r="B53" s="272" t="s">
        <v>106</v>
      </c>
      <c r="C53" s="254" t="s">
        <v>793</v>
      </c>
      <c r="D53" s="259" t="s">
        <v>155</v>
      </c>
      <c r="E53" s="550"/>
      <c r="F53" s="551"/>
      <c r="G53" s="552"/>
      <c r="H53" s="589"/>
      <c r="I53" s="589"/>
      <c r="J53" s="77" t="s">
        <v>406</v>
      </c>
      <c r="K53" s="532"/>
      <c r="L53" s="533"/>
      <c r="M53" s="27"/>
      <c r="N53" s="27"/>
      <c r="O53" s="27"/>
      <c r="P53" s="31" t="s">
        <v>20</v>
      </c>
      <c r="Q53" s="51"/>
    </row>
    <row r="54" spans="1:17" ht="37.5" customHeight="1">
      <c r="A54" s="216"/>
      <c r="B54" s="272" t="s">
        <v>107</v>
      </c>
      <c r="C54" s="252" t="s">
        <v>794</v>
      </c>
      <c r="D54" s="259" t="s">
        <v>155</v>
      </c>
      <c r="E54" s="550"/>
      <c r="F54" s="551"/>
      <c r="G54" s="552"/>
      <c r="H54" s="466"/>
      <c r="I54" s="466"/>
      <c r="J54" s="77" t="s">
        <v>25</v>
      </c>
      <c r="K54" s="540"/>
      <c r="L54" s="541"/>
      <c r="M54" s="27"/>
      <c r="N54" s="27"/>
      <c r="O54" s="27"/>
      <c r="P54" s="31" t="s">
        <v>20</v>
      </c>
      <c r="Q54" s="51"/>
    </row>
    <row r="55" spans="1:17" ht="37.5" customHeight="1">
      <c r="A55" s="216"/>
      <c r="B55" s="273" t="s">
        <v>108</v>
      </c>
      <c r="C55" s="253" t="s">
        <v>795</v>
      </c>
      <c r="D55" s="259" t="s">
        <v>155</v>
      </c>
      <c r="E55" s="550"/>
      <c r="F55" s="551"/>
      <c r="G55" s="552"/>
      <c r="H55" s="466"/>
      <c r="I55" s="466"/>
      <c r="J55" s="77" t="s">
        <v>406</v>
      </c>
      <c r="K55" s="540"/>
      <c r="L55" s="541"/>
      <c r="M55" s="27"/>
      <c r="N55" s="27"/>
      <c r="O55" s="27"/>
      <c r="P55" s="31" t="s">
        <v>20</v>
      </c>
      <c r="Q55" s="51"/>
    </row>
    <row r="56" spans="1:17" ht="37.5" customHeight="1">
      <c r="A56" s="216"/>
      <c r="B56" s="272" t="s">
        <v>109</v>
      </c>
      <c r="C56" s="252" t="s">
        <v>796</v>
      </c>
      <c r="D56" s="259" t="s">
        <v>155</v>
      </c>
      <c r="E56" s="550"/>
      <c r="F56" s="551"/>
      <c r="G56" s="552"/>
      <c r="H56" s="466"/>
      <c r="I56" s="466"/>
      <c r="J56" s="77" t="s">
        <v>406</v>
      </c>
      <c r="K56" s="540"/>
      <c r="L56" s="541"/>
      <c r="M56" s="27"/>
      <c r="N56" s="27"/>
      <c r="O56" s="27"/>
      <c r="P56" s="31" t="s">
        <v>20</v>
      </c>
      <c r="Q56" s="51"/>
    </row>
    <row r="57" spans="1:17" ht="37.5" customHeight="1">
      <c r="A57" s="216"/>
      <c r="B57" s="273" t="s">
        <v>110</v>
      </c>
      <c r="C57" s="252" t="s">
        <v>797</v>
      </c>
      <c r="D57" s="259" t="s">
        <v>155</v>
      </c>
      <c r="E57" s="550"/>
      <c r="F57" s="551"/>
      <c r="G57" s="552"/>
      <c r="H57" s="466"/>
      <c r="I57" s="466"/>
      <c r="J57" s="77" t="s">
        <v>406</v>
      </c>
      <c r="K57" s="540"/>
      <c r="L57" s="541"/>
      <c r="M57" s="27"/>
      <c r="N57" s="27"/>
      <c r="O57" s="27"/>
      <c r="P57" s="31" t="s">
        <v>20</v>
      </c>
      <c r="Q57" s="51"/>
    </row>
    <row r="58" spans="1:17" ht="37.5" customHeight="1">
      <c r="A58" s="216"/>
      <c r="B58" s="272" t="s">
        <v>111</v>
      </c>
      <c r="C58" s="252" t="s">
        <v>798</v>
      </c>
      <c r="D58" s="259" t="s">
        <v>155</v>
      </c>
      <c r="E58" s="550"/>
      <c r="F58" s="551"/>
      <c r="G58" s="552"/>
      <c r="H58" s="466"/>
      <c r="I58" s="466"/>
      <c r="J58" s="77" t="s">
        <v>406</v>
      </c>
      <c r="K58" s="540"/>
      <c r="L58" s="541"/>
      <c r="M58" s="27"/>
      <c r="N58" s="27"/>
      <c r="O58" s="27"/>
      <c r="P58" s="31" t="s">
        <v>20</v>
      </c>
      <c r="Q58" s="51"/>
    </row>
    <row r="59" spans="1:17" ht="37.5" customHeight="1">
      <c r="A59" s="216"/>
      <c r="B59" s="273" t="s">
        <v>112</v>
      </c>
      <c r="C59" s="252" t="s">
        <v>799</v>
      </c>
      <c r="D59" s="259" t="s">
        <v>155</v>
      </c>
      <c r="E59" s="550"/>
      <c r="F59" s="551"/>
      <c r="G59" s="552"/>
      <c r="H59" s="466"/>
      <c r="I59" s="466"/>
      <c r="J59" s="77" t="s">
        <v>25</v>
      </c>
      <c r="K59" s="540"/>
      <c r="L59" s="541"/>
      <c r="M59" s="27"/>
      <c r="N59" s="27"/>
      <c r="O59" s="27"/>
      <c r="P59" s="31" t="s">
        <v>20</v>
      </c>
      <c r="Q59" s="51"/>
    </row>
    <row r="60" spans="1:17" ht="37.5" customHeight="1">
      <c r="A60" s="216"/>
      <c r="B60" s="272" t="s">
        <v>113</v>
      </c>
      <c r="C60" s="252" t="s">
        <v>800</v>
      </c>
      <c r="D60" s="259" t="s">
        <v>155</v>
      </c>
      <c r="E60" s="550"/>
      <c r="F60" s="551"/>
      <c r="G60" s="552"/>
      <c r="H60" s="466"/>
      <c r="I60" s="466"/>
      <c r="J60" s="77" t="s">
        <v>406</v>
      </c>
      <c r="K60" s="540"/>
      <c r="L60" s="541"/>
      <c r="M60" s="27"/>
      <c r="N60" s="27"/>
      <c r="O60" s="27"/>
      <c r="P60" s="31" t="s">
        <v>20</v>
      </c>
      <c r="Q60" s="51"/>
    </row>
    <row r="61" spans="1:17" ht="37.5" customHeight="1">
      <c r="A61" s="216"/>
      <c r="B61" s="273" t="s">
        <v>114</v>
      </c>
      <c r="C61" s="252" t="s">
        <v>801</v>
      </c>
      <c r="D61" s="259" t="s">
        <v>155</v>
      </c>
      <c r="E61" s="550"/>
      <c r="F61" s="551"/>
      <c r="G61" s="552"/>
      <c r="H61" s="466"/>
      <c r="I61" s="466"/>
      <c r="J61" s="77" t="s">
        <v>25</v>
      </c>
      <c r="K61" s="540"/>
      <c r="L61" s="541"/>
      <c r="M61" s="27"/>
      <c r="N61" s="27"/>
      <c r="O61" s="27"/>
      <c r="P61" s="31" t="s">
        <v>20</v>
      </c>
      <c r="Q61" s="51"/>
    </row>
    <row r="62" spans="1:17" ht="37.5" customHeight="1">
      <c r="A62" s="216"/>
      <c r="B62" s="272" t="s">
        <v>116</v>
      </c>
      <c r="C62" s="252" t="s">
        <v>802</v>
      </c>
      <c r="D62" s="259" t="s">
        <v>155</v>
      </c>
      <c r="E62" s="550"/>
      <c r="F62" s="551"/>
      <c r="G62" s="552"/>
      <c r="H62" s="466"/>
      <c r="I62" s="466"/>
      <c r="J62" s="77" t="s">
        <v>406</v>
      </c>
      <c r="K62" s="540"/>
      <c r="L62" s="541"/>
      <c r="M62" s="27"/>
      <c r="N62" s="27"/>
      <c r="O62" s="27"/>
      <c r="P62" s="31" t="s">
        <v>20</v>
      </c>
      <c r="Q62" s="51"/>
    </row>
    <row r="63" spans="1:17" ht="37.5" customHeight="1">
      <c r="A63" s="217"/>
      <c r="B63" s="274" t="s">
        <v>117</v>
      </c>
      <c r="C63" s="253" t="s">
        <v>803</v>
      </c>
      <c r="D63" s="259" t="s">
        <v>155</v>
      </c>
      <c r="E63" s="550"/>
      <c r="F63" s="551"/>
      <c r="G63" s="552"/>
      <c r="H63" s="590"/>
      <c r="I63" s="590"/>
      <c r="J63" s="206" t="s">
        <v>406</v>
      </c>
      <c r="K63" s="542"/>
      <c r="L63" s="543"/>
      <c r="M63" s="27"/>
      <c r="N63" s="27"/>
      <c r="O63" s="27"/>
      <c r="P63" s="31" t="s">
        <v>20</v>
      </c>
      <c r="Q63" s="51"/>
    </row>
    <row r="64" spans="1:17" ht="37.5" customHeight="1">
      <c r="A64" s="73">
        <v>5</v>
      </c>
      <c r="B64" s="527" t="s">
        <v>804</v>
      </c>
      <c r="C64" s="528"/>
      <c r="D64" s="528"/>
      <c r="E64" s="528"/>
      <c r="F64" s="528"/>
      <c r="G64" s="529"/>
      <c r="H64" s="74" t="str">
        <f>IF(COUNT(D65:D90)=0,"N/A",SUM(D65:D90)/(COUNT(D65:D90)*2))</f>
        <v>N/A</v>
      </c>
      <c r="I64" s="75" t="str">
        <f>IF(H64="N/A","N/A", IF(H64&gt;=80%,"MET",IF(H64&gt;=50%,"PARTIAL MET","Not Met")))</f>
        <v>N/A</v>
      </c>
      <c r="J64" s="530"/>
      <c r="K64" s="531"/>
      <c r="L64" s="531"/>
      <c r="M64" s="531"/>
      <c r="N64" s="531"/>
      <c r="O64" s="531"/>
      <c r="P64" s="531"/>
      <c r="Q64" s="51"/>
    </row>
    <row r="65" spans="1:17" ht="37.5" customHeight="1">
      <c r="A65" s="574"/>
      <c r="B65" s="272" t="s">
        <v>106</v>
      </c>
      <c r="C65" s="253" t="s">
        <v>805</v>
      </c>
      <c r="D65" s="259" t="s">
        <v>155</v>
      </c>
      <c r="E65" s="550"/>
      <c r="F65" s="551"/>
      <c r="G65" s="552"/>
      <c r="H65" s="589"/>
      <c r="I65" s="219"/>
      <c r="J65" s="77" t="s">
        <v>142</v>
      </c>
      <c r="K65" s="532"/>
      <c r="L65" s="533"/>
      <c r="M65" s="24"/>
      <c r="N65" s="25"/>
      <c r="O65" s="25"/>
      <c r="P65" s="31" t="s">
        <v>20</v>
      </c>
      <c r="Q65" s="51"/>
    </row>
    <row r="66" spans="1:17" ht="51.75" customHeight="1">
      <c r="A66" s="575"/>
      <c r="B66" s="273" t="s">
        <v>107</v>
      </c>
      <c r="C66" s="253" t="s">
        <v>806</v>
      </c>
      <c r="D66" s="259" t="s">
        <v>155</v>
      </c>
      <c r="E66" s="550"/>
      <c r="F66" s="551"/>
      <c r="G66" s="552"/>
      <c r="H66" s="466"/>
      <c r="I66" s="213"/>
      <c r="J66" s="77" t="s">
        <v>407</v>
      </c>
      <c r="K66" s="540"/>
      <c r="L66" s="541"/>
      <c r="M66" s="24"/>
      <c r="N66" s="25"/>
      <c r="O66" s="25"/>
      <c r="P66" s="31" t="s">
        <v>20</v>
      </c>
      <c r="Q66" s="51"/>
    </row>
    <row r="67" spans="1:17" ht="37.5" customHeight="1">
      <c r="A67" s="575"/>
      <c r="B67" s="272" t="s">
        <v>108</v>
      </c>
      <c r="C67" s="253" t="s">
        <v>807</v>
      </c>
      <c r="D67" s="259" t="s">
        <v>155</v>
      </c>
      <c r="E67" s="550"/>
      <c r="F67" s="551"/>
      <c r="G67" s="552"/>
      <c r="H67" s="466"/>
      <c r="I67" s="213"/>
      <c r="J67" s="77" t="s">
        <v>25</v>
      </c>
      <c r="K67" s="540"/>
      <c r="L67" s="541"/>
      <c r="M67" s="24"/>
      <c r="N67" s="25"/>
      <c r="O67" s="25"/>
      <c r="P67" s="31" t="s">
        <v>20</v>
      </c>
      <c r="Q67" s="51"/>
    </row>
    <row r="68" spans="1:17" ht="59.25" customHeight="1">
      <c r="A68" s="575"/>
      <c r="B68" s="273" t="s">
        <v>109</v>
      </c>
      <c r="C68" s="253" t="s">
        <v>808</v>
      </c>
      <c r="D68" s="259" t="s">
        <v>155</v>
      </c>
      <c r="E68" s="550"/>
      <c r="F68" s="551"/>
      <c r="G68" s="552"/>
      <c r="H68" s="466"/>
      <c r="I68" s="213"/>
      <c r="J68" s="77" t="s">
        <v>101</v>
      </c>
      <c r="K68" s="540"/>
      <c r="L68" s="541"/>
      <c r="M68" s="26"/>
      <c r="N68" s="26"/>
      <c r="O68" s="26"/>
      <c r="P68" s="31" t="s">
        <v>20</v>
      </c>
      <c r="Q68" s="51"/>
    </row>
    <row r="69" spans="1:17" ht="37.5" customHeight="1">
      <c r="A69" s="575"/>
      <c r="B69" s="272" t="s">
        <v>110</v>
      </c>
      <c r="C69" s="253" t="s">
        <v>809</v>
      </c>
      <c r="D69" s="259" t="s">
        <v>155</v>
      </c>
      <c r="E69" s="550"/>
      <c r="F69" s="551"/>
      <c r="G69" s="552"/>
      <c r="H69" s="466"/>
      <c r="I69" s="213"/>
      <c r="J69" s="77" t="s">
        <v>408</v>
      </c>
      <c r="K69" s="540"/>
      <c r="L69" s="541"/>
      <c r="M69" s="26"/>
      <c r="N69" s="26"/>
      <c r="O69" s="26"/>
      <c r="P69" s="31" t="s">
        <v>20</v>
      </c>
      <c r="Q69" s="51"/>
    </row>
    <row r="70" spans="1:17" ht="37.5" customHeight="1">
      <c r="A70" s="575"/>
      <c r="B70" s="273" t="s">
        <v>111</v>
      </c>
      <c r="C70" s="252" t="s">
        <v>810</v>
      </c>
      <c r="D70" s="259" t="s">
        <v>155</v>
      </c>
      <c r="E70" s="550"/>
      <c r="F70" s="551"/>
      <c r="G70" s="552"/>
      <c r="H70" s="466"/>
      <c r="I70" s="213"/>
      <c r="J70" s="77" t="s">
        <v>27</v>
      </c>
      <c r="K70" s="540"/>
      <c r="L70" s="541"/>
      <c r="M70" s="26"/>
      <c r="N70" s="26"/>
      <c r="O70" s="26"/>
      <c r="P70" s="31" t="s">
        <v>20</v>
      </c>
      <c r="Q70" s="51"/>
    </row>
    <row r="71" spans="1:17" ht="37.5" customHeight="1">
      <c r="A71" s="575"/>
      <c r="B71" s="272" t="s">
        <v>112</v>
      </c>
      <c r="C71" s="252" t="s">
        <v>811</v>
      </c>
      <c r="D71" s="259" t="s">
        <v>155</v>
      </c>
      <c r="E71" s="550"/>
      <c r="F71" s="551"/>
      <c r="G71" s="552"/>
      <c r="H71" s="466"/>
      <c r="I71" s="213"/>
      <c r="J71" s="77" t="s">
        <v>25</v>
      </c>
      <c r="K71" s="540"/>
      <c r="L71" s="541"/>
      <c r="M71" s="26"/>
      <c r="N71" s="26"/>
      <c r="O71" s="26"/>
      <c r="P71" s="31" t="s">
        <v>20</v>
      </c>
      <c r="Q71" s="51"/>
    </row>
    <row r="72" spans="1:17" ht="37.5" customHeight="1">
      <c r="A72" s="575"/>
      <c r="B72" s="273" t="s">
        <v>113</v>
      </c>
      <c r="C72" s="252" t="s">
        <v>812</v>
      </c>
      <c r="D72" s="259" t="s">
        <v>155</v>
      </c>
      <c r="E72" s="550"/>
      <c r="F72" s="551"/>
      <c r="G72" s="552"/>
      <c r="H72" s="466"/>
      <c r="I72" s="213"/>
      <c r="J72" s="77" t="s">
        <v>27</v>
      </c>
      <c r="K72" s="540"/>
      <c r="L72" s="541"/>
      <c r="M72" s="26"/>
      <c r="N72" s="26"/>
      <c r="O72" s="26"/>
      <c r="P72" s="31" t="s">
        <v>20</v>
      </c>
      <c r="Q72" s="51"/>
    </row>
    <row r="73" spans="1:17" ht="51.75" customHeight="1">
      <c r="A73" s="575"/>
      <c r="B73" s="272" t="s">
        <v>114</v>
      </c>
      <c r="C73" s="252" t="s">
        <v>813</v>
      </c>
      <c r="D73" s="259" t="s">
        <v>155</v>
      </c>
      <c r="E73" s="550"/>
      <c r="F73" s="551"/>
      <c r="G73" s="552"/>
      <c r="H73" s="466"/>
      <c r="I73" s="213"/>
      <c r="J73" s="77" t="s">
        <v>409</v>
      </c>
      <c r="K73" s="540"/>
      <c r="L73" s="541"/>
      <c r="M73" s="26"/>
      <c r="N73" s="26"/>
      <c r="O73" s="26"/>
      <c r="P73" s="31" t="s">
        <v>20</v>
      </c>
      <c r="Q73" s="51"/>
    </row>
    <row r="74" spans="1:17" ht="37.5" customHeight="1">
      <c r="A74" s="575"/>
      <c r="B74" s="273" t="s">
        <v>115</v>
      </c>
      <c r="C74" s="252" t="s">
        <v>813</v>
      </c>
      <c r="D74" s="259" t="s">
        <v>155</v>
      </c>
      <c r="E74" s="550"/>
      <c r="F74" s="551"/>
      <c r="G74" s="552"/>
      <c r="H74" s="466"/>
      <c r="I74" s="213"/>
      <c r="J74" s="77" t="s">
        <v>25</v>
      </c>
      <c r="K74" s="540"/>
      <c r="L74" s="541"/>
      <c r="M74" s="26"/>
      <c r="N74" s="26"/>
      <c r="O74" s="26"/>
      <c r="P74" s="31" t="s">
        <v>20</v>
      </c>
      <c r="Q74" s="51"/>
    </row>
    <row r="75" spans="1:17" ht="37.5" customHeight="1">
      <c r="A75" s="575"/>
      <c r="B75" s="272" t="s">
        <v>116</v>
      </c>
      <c r="C75" s="252" t="s">
        <v>814</v>
      </c>
      <c r="D75" s="259" t="s">
        <v>155</v>
      </c>
      <c r="E75" s="550"/>
      <c r="F75" s="551"/>
      <c r="G75" s="552"/>
      <c r="H75" s="466"/>
      <c r="I75" s="213"/>
      <c r="J75" s="77" t="s">
        <v>25</v>
      </c>
      <c r="K75" s="540"/>
      <c r="L75" s="541"/>
      <c r="M75" s="26"/>
      <c r="N75" s="26"/>
      <c r="O75" s="26"/>
      <c r="P75" s="31" t="s">
        <v>20</v>
      </c>
      <c r="Q75" s="51"/>
    </row>
    <row r="76" spans="1:17" ht="37.5" customHeight="1">
      <c r="A76" s="575"/>
      <c r="B76" s="273" t="s">
        <v>117</v>
      </c>
      <c r="C76" s="252" t="s">
        <v>815</v>
      </c>
      <c r="D76" s="259" t="s">
        <v>155</v>
      </c>
      <c r="E76" s="550"/>
      <c r="F76" s="551"/>
      <c r="G76" s="552"/>
      <c r="H76" s="466"/>
      <c r="I76" s="213"/>
      <c r="J76" s="77" t="s">
        <v>25</v>
      </c>
      <c r="K76" s="540"/>
      <c r="L76" s="541"/>
      <c r="M76" s="26"/>
      <c r="N76" s="26"/>
      <c r="O76" s="26"/>
      <c r="P76" s="31" t="s">
        <v>20</v>
      </c>
      <c r="Q76" s="51"/>
    </row>
    <row r="77" spans="1:17" ht="46.5" customHeight="1">
      <c r="A77" s="575"/>
      <c r="B77" s="272" t="s">
        <v>118</v>
      </c>
      <c r="C77" s="253" t="s">
        <v>816</v>
      </c>
      <c r="D77" s="259" t="s">
        <v>155</v>
      </c>
      <c r="E77" s="550"/>
      <c r="F77" s="551"/>
      <c r="G77" s="552"/>
      <c r="H77" s="466"/>
      <c r="I77" s="213"/>
      <c r="J77" s="77" t="s">
        <v>25</v>
      </c>
      <c r="K77" s="540"/>
      <c r="L77" s="541"/>
      <c r="M77" s="26"/>
      <c r="N77" s="26"/>
      <c r="O77" s="26"/>
      <c r="P77" s="31" t="s">
        <v>20</v>
      </c>
      <c r="Q77" s="51"/>
    </row>
    <row r="78" spans="1:17" ht="37.5" customHeight="1">
      <c r="A78" s="575"/>
      <c r="B78" s="273" t="s">
        <v>119</v>
      </c>
      <c r="C78" s="253" t="s">
        <v>817</v>
      </c>
      <c r="D78" s="259" t="s">
        <v>155</v>
      </c>
      <c r="E78" s="550"/>
      <c r="F78" s="551"/>
      <c r="G78" s="552"/>
      <c r="H78" s="466"/>
      <c r="I78" s="213"/>
      <c r="J78" s="77" t="s">
        <v>101</v>
      </c>
      <c r="K78" s="540"/>
      <c r="L78" s="541"/>
      <c r="M78" s="26"/>
      <c r="N78" s="26"/>
      <c r="O78" s="26"/>
      <c r="P78" s="31" t="s">
        <v>20</v>
      </c>
      <c r="Q78" s="51"/>
    </row>
    <row r="79" spans="1:17" ht="37.5" customHeight="1">
      <c r="A79" s="575"/>
      <c r="B79" s="272" t="s">
        <v>120</v>
      </c>
      <c r="C79" s="253" t="s">
        <v>818</v>
      </c>
      <c r="D79" s="259" t="s">
        <v>155</v>
      </c>
      <c r="E79" s="550"/>
      <c r="F79" s="551"/>
      <c r="G79" s="552"/>
      <c r="H79" s="466"/>
      <c r="I79" s="213"/>
      <c r="J79" s="77" t="s">
        <v>410</v>
      </c>
      <c r="K79" s="540"/>
      <c r="L79" s="541"/>
      <c r="M79" s="26"/>
      <c r="N79" s="26"/>
      <c r="O79" s="26"/>
      <c r="P79" s="31" t="s">
        <v>20</v>
      </c>
      <c r="Q79" s="51"/>
    </row>
    <row r="80" spans="1:17" ht="37.5" customHeight="1">
      <c r="A80" s="575"/>
      <c r="B80" s="273" t="s">
        <v>121</v>
      </c>
      <c r="C80" s="253" t="s">
        <v>819</v>
      </c>
      <c r="D80" s="259" t="s">
        <v>155</v>
      </c>
      <c r="E80" s="550"/>
      <c r="F80" s="551"/>
      <c r="G80" s="552"/>
      <c r="H80" s="466"/>
      <c r="I80" s="213"/>
      <c r="J80" s="77" t="s">
        <v>411</v>
      </c>
      <c r="K80" s="540"/>
      <c r="L80" s="541"/>
      <c r="M80" s="26"/>
      <c r="N80" s="26"/>
      <c r="O80" s="26"/>
      <c r="P80" s="31" t="s">
        <v>20</v>
      </c>
      <c r="Q80" s="51"/>
    </row>
    <row r="81" spans="1:17" ht="37.5" customHeight="1">
      <c r="A81" s="575"/>
      <c r="B81" s="272" t="s">
        <v>122</v>
      </c>
      <c r="C81" s="253" t="s">
        <v>820</v>
      </c>
      <c r="D81" s="259" t="s">
        <v>155</v>
      </c>
      <c r="E81" s="550"/>
      <c r="F81" s="551"/>
      <c r="G81" s="552"/>
      <c r="H81" s="466"/>
      <c r="I81" s="213"/>
      <c r="J81" s="77" t="s">
        <v>341</v>
      </c>
      <c r="K81" s="540"/>
      <c r="L81" s="541"/>
      <c r="M81" s="26"/>
      <c r="N81" s="26"/>
      <c r="O81" s="26"/>
      <c r="P81" s="31" t="s">
        <v>20</v>
      </c>
      <c r="Q81" s="51"/>
    </row>
    <row r="82" spans="1:17" ht="37.5" customHeight="1">
      <c r="A82" s="575"/>
      <c r="B82" s="273" t="s">
        <v>123</v>
      </c>
      <c r="C82" s="253" t="s">
        <v>821</v>
      </c>
      <c r="D82" s="259" t="s">
        <v>155</v>
      </c>
      <c r="E82" s="550"/>
      <c r="F82" s="551"/>
      <c r="G82" s="552"/>
      <c r="H82" s="466"/>
      <c r="I82" s="213"/>
      <c r="J82" s="77" t="s">
        <v>412</v>
      </c>
      <c r="K82" s="540"/>
      <c r="L82" s="541"/>
      <c r="M82" s="26"/>
      <c r="N82" s="26"/>
      <c r="O82" s="26"/>
      <c r="P82" s="31" t="s">
        <v>20</v>
      </c>
      <c r="Q82" s="51"/>
    </row>
    <row r="83" spans="1:17" ht="37.5" customHeight="1">
      <c r="A83" s="575"/>
      <c r="B83" s="272" t="s">
        <v>124</v>
      </c>
      <c r="C83" s="253" t="s">
        <v>822</v>
      </c>
      <c r="D83" s="259" t="s">
        <v>155</v>
      </c>
      <c r="E83" s="550"/>
      <c r="F83" s="551"/>
      <c r="G83" s="552"/>
      <c r="H83" s="466"/>
      <c r="I83" s="213"/>
      <c r="J83" s="77" t="s">
        <v>412</v>
      </c>
      <c r="K83" s="540"/>
      <c r="L83" s="541"/>
      <c r="M83" s="26"/>
      <c r="N83" s="26"/>
      <c r="O83" s="26"/>
      <c r="P83" s="31" t="s">
        <v>20</v>
      </c>
      <c r="Q83" s="51"/>
    </row>
    <row r="84" spans="1:17" ht="37.5" customHeight="1">
      <c r="A84" s="575"/>
      <c r="B84" s="273" t="s">
        <v>125</v>
      </c>
      <c r="C84" s="253" t="s">
        <v>823</v>
      </c>
      <c r="D84" s="259" t="s">
        <v>155</v>
      </c>
      <c r="E84" s="550"/>
      <c r="F84" s="551"/>
      <c r="G84" s="552"/>
      <c r="H84" s="466"/>
      <c r="I84" s="213"/>
      <c r="J84" s="77" t="s">
        <v>101</v>
      </c>
      <c r="K84" s="540"/>
      <c r="L84" s="541"/>
      <c r="M84" s="26"/>
      <c r="N84" s="26"/>
      <c r="O84" s="26"/>
      <c r="P84" s="31" t="s">
        <v>20</v>
      </c>
      <c r="Q84" s="51"/>
    </row>
    <row r="85" spans="1:17" ht="37.5" customHeight="1">
      <c r="A85" s="575"/>
      <c r="B85" s="272" t="s">
        <v>126</v>
      </c>
      <c r="C85" s="253" t="s">
        <v>824</v>
      </c>
      <c r="D85" s="259" t="s">
        <v>155</v>
      </c>
      <c r="E85" s="550"/>
      <c r="F85" s="551"/>
      <c r="G85" s="552"/>
      <c r="H85" s="466"/>
      <c r="I85" s="213"/>
      <c r="J85" s="77" t="s">
        <v>27</v>
      </c>
      <c r="K85" s="540"/>
      <c r="L85" s="541"/>
      <c r="M85" s="26"/>
      <c r="N85" s="26"/>
      <c r="O85" s="26"/>
      <c r="P85" s="31" t="s">
        <v>20</v>
      </c>
      <c r="Q85" s="51"/>
    </row>
    <row r="86" spans="1:17" ht="37.5" customHeight="1">
      <c r="A86" s="575"/>
      <c r="B86" s="273" t="s">
        <v>127</v>
      </c>
      <c r="C86" s="253" t="s">
        <v>825</v>
      </c>
      <c r="D86" s="259" t="s">
        <v>155</v>
      </c>
      <c r="E86" s="550"/>
      <c r="F86" s="551"/>
      <c r="G86" s="552"/>
      <c r="H86" s="466"/>
      <c r="I86" s="213"/>
      <c r="J86" s="77" t="s">
        <v>27</v>
      </c>
      <c r="K86" s="540"/>
      <c r="L86" s="541"/>
      <c r="M86" s="26"/>
      <c r="N86" s="26"/>
      <c r="O86" s="26"/>
      <c r="P86" s="31" t="s">
        <v>20</v>
      </c>
      <c r="Q86" s="51"/>
    </row>
    <row r="87" spans="1:17" ht="37.5" customHeight="1">
      <c r="A87" s="575"/>
      <c r="B87" s="272" t="s">
        <v>128</v>
      </c>
      <c r="C87" s="253" t="s">
        <v>826</v>
      </c>
      <c r="D87" s="259" t="s">
        <v>155</v>
      </c>
      <c r="E87" s="550"/>
      <c r="F87" s="551"/>
      <c r="G87" s="552"/>
      <c r="H87" s="466"/>
      <c r="I87" s="213"/>
      <c r="J87" s="77" t="s">
        <v>25</v>
      </c>
      <c r="K87" s="540"/>
      <c r="L87" s="541"/>
      <c r="M87" s="26"/>
      <c r="N87" s="26"/>
      <c r="O87" s="26"/>
      <c r="P87" s="31" t="s">
        <v>20</v>
      </c>
      <c r="Q87" s="51"/>
    </row>
    <row r="88" spans="1:17" ht="37.5" customHeight="1">
      <c r="A88" s="575"/>
      <c r="B88" s="273" t="s">
        <v>129</v>
      </c>
      <c r="C88" s="253" t="s">
        <v>827</v>
      </c>
      <c r="D88" s="259" t="s">
        <v>155</v>
      </c>
      <c r="E88" s="550"/>
      <c r="F88" s="551"/>
      <c r="G88" s="552"/>
      <c r="H88" s="466"/>
      <c r="I88" s="213"/>
      <c r="J88" s="77" t="s">
        <v>25</v>
      </c>
      <c r="K88" s="540"/>
      <c r="L88" s="541"/>
      <c r="M88" s="27"/>
      <c r="N88" s="27"/>
      <c r="O88" s="27"/>
      <c r="P88" s="31" t="s">
        <v>20</v>
      </c>
      <c r="Q88" s="51"/>
    </row>
    <row r="89" spans="1:17" ht="37.5" customHeight="1">
      <c r="A89" s="575"/>
      <c r="B89" s="272" t="s">
        <v>130</v>
      </c>
      <c r="C89" s="253" t="s">
        <v>827</v>
      </c>
      <c r="D89" s="259" t="s">
        <v>155</v>
      </c>
      <c r="E89" s="550"/>
      <c r="F89" s="551"/>
      <c r="G89" s="552"/>
      <c r="H89" s="466"/>
      <c r="I89" s="213"/>
      <c r="J89" s="77" t="s">
        <v>168</v>
      </c>
      <c r="K89" s="540"/>
      <c r="L89" s="541"/>
      <c r="M89" s="27"/>
      <c r="N89" s="27"/>
      <c r="O89" s="27"/>
      <c r="P89" s="31" t="s">
        <v>20</v>
      </c>
      <c r="Q89" s="51"/>
    </row>
    <row r="90" spans="1:17" ht="50.25" customHeight="1">
      <c r="A90" s="575"/>
      <c r="B90" s="273" t="s">
        <v>131</v>
      </c>
      <c r="C90" s="252" t="s">
        <v>828</v>
      </c>
      <c r="D90" s="259" t="s">
        <v>155</v>
      </c>
      <c r="E90" s="550"/>
      <c r="F90" s="551"/>
      <c r="G90" s="552"/>
      <c r="H90" s="466"/>
      <c r="I90" s="213"/>
      <c r="J90" s="77" t="s">
        <v>25</v>
      </c>
      <c r="K90" s="540"/>
      <c r="L90" s="541"/>
      <c r="M90" s="27"/>
      <c r="N90" s="27"/>
      <c r="O90" s="27"/>
      <c r="P90" s="31" t="s">
        <v>20</v>
      </c>
      <c r="Q90" s="51"/>
    </row>
    <row r="91" spans="1:17" ht="37.5" customHeight="1">
      <c r="A91" s="73">
        <v>6</v>
      </c>
      <c r="B91" s="527" t="s">
        <v>829</v>
      </c>
      <c r="C91" s="528"/>
      <c r="D91" s="528"/>
      <c r="E91" s="528"/>
      <c r="F91" s="528"/>
      <c r="G91" s="529"/>
      <c r="H91" s="74" t="str">
        <f>IF(COUNT(D92:D98)=0,"N/A",SUM(D92:D98)/(COUNT(D92:D98)*2))</f>
        <v>N/A</v>
      </c>
      <c r="I91" s="75" t="str">
        <f>IF(H91="N/A","N/A", IF(H91&gt;=80%,"MET",IF(H91&gt;=50%,"PARTIAL MET","Not Met")))</f>
        <v>N/A</v>
      </c>
      <c r="J91" s="530"/>
      <c r="K91" s="531"/>
      <c r="L91" s="531"/>
      <c r="M91" s="531"/>
      <c r="N91" s="531"/>
      <c r="O91" s="531"/>
      <c r="P91" s="531"/>
      <c r="Q91" s="51"/>
    </row>
    <row r="92" spans="1:17" ht="51.75" customHeight="1">
      <c r="A92" s="574"/>
      <c r="B92" s="272" t="s">
        <v>106</v>
      </c>
      <c r="C92" s="252" t="s">
        <v>830</v>
      </c>
      <c r="D92" s="259" t="s">
        <v>155</v>
      </c>
      <c r="E92" s="550"/>
      <c r="F92" s="551"/>
      <c r="G92" s="552"/>
      <c r="H92" s="84"/>
      <c r="I92" s="84"/>
      <c r="J92" s="77" t="s">
        <v>101</v>
      </c>
      <c r="K92" s="532"/>
      <c r="L92" s="533"/>
      <c r="M92" s="24"/>
      <c r="N92" s="25"/>
      <c r="O92" s="25"/>
      <c r="P92" s="31" t="s">
        <v>20</v>
      </c>
      <c r="Q92" s="51"/>
    </row>
    <row r="93" spans="1:17" ht="51.75" customHeight="1">
      <c r="A93" s="575"/>
      <c r="B93" s="273" t="s">
        <v>107</v>
      </c>
      <c r="C93" s="252" t="s">
        <v>831</v>
      </c>
      <c r="D93" s="259" t="s">
        <v>155</v>
      </c>
      <c r="E93" s="550"/>
      <c r="F93" s="551"/>
      <c r="G93" s="552"/>
      <c r="H93" s="87"/>
      <c r="I93" s="87"/>
      <c r="J93" s="77" t="s">
        <v>25</v>
      </c>
      <c r="K93" s="540"/>
      <c r="L93" s="541"/>
      <c r="M93" s="24"/>
      <c r="N93" s="25"/>
      <c r="O93" s="25"/>
      <c r="P93" s="31" t="s">
        <v>20</v>
      </c>
      <c r="Q93" s="51"/>
    </row>
    <row r="94" spans="1:17" ht="37.5" customHeight="1">
      <c r="A94" s="575"/>
      <c r="B94" s="272" t="s">
        <v>108</v>
      </c>
      <c r="C94" s="252" t="s">
        <v>832</v>
      </c>
      <c r="D94" s="259" t="s">
        <v>155</v>
      </c>
      <c r="E94" s="550"/>
      <c r="F94" s="551"/>
      <c r="G94" s="552"/>
      <c r="H94" s="87"/>
      <c r="I94" s="87"/>
      <c r="J94" s="77" t="s">
        <v>102</v>
      </c>
      <c r="K94" s="540"/>
      <c r="L94" s="541"/>
      <c r="M94" s="24"/>
      <c r="N94" s="25"/>
      <c r="O94" s="25"/>
      <c r="P94" s="31" t="s">
        <v>20</v>
      </c>
      <c r="Q94" s="51"/>
    </row>
    <row r="95" spans="1:17" ht="37.5" customHeight="1">
      <c r="A95" s="575"/>
      <c r="B95" s="273" t="s">
        <v>109</v>
      </c>
      <c r="C95" s="252" t="s">
        <v>833</v>
      </c>
      <c r="D95" s="259" t="s">
        <v>155</v>
      </c>
      <c r="E95" s="550"/>
      <c r="F95" s="551"/>
      <c r="G95" s="552"/>
      <c r="H95" s="87"/>
      <c r="I95" s="87"/>
      <c r="J95" s="77" t="s">
        <v>27</v>
      </c>
      <c r="K95" s="540"/>
      <c r="L95" s="541"/>
      <c r="M95" s="26"/>
      <c r="N95" s="26"/>
      <c r="O95" s="26"/>
      <c r="P95" s="31" t="s">
        <v>20</v>
      </c>
      <c r="Q95" s="51"/>
    </row>
    <row r="96" spans="1:17" ht="37.5" customHeight="1">
      <c r="A96" s="575"/>
      <c r="B96" s="272" t="s">
        <v>110</v>
      </c>
      <c r="C96" s="252" t="s">
        <v>834</v>
      </c>
      <c r="D96" s="259" t="s">
        <v>155</v>
      </c>
      <c r="E96" s="267"/>
      <c r="F96" s="267"/>
      <c r="G96" s="267"/>
      <c r="H96" s="87"/>
      <c r="I96" s="87"/>
      <c r="J96" s="77" t="s">
        <v>413</v>
      </c>
      <c r="K96" s="540"/>
      <c r="L96" s="541"/>
      <c r="M96" s="26"/>
      <c r="N96" s="26"/>
      <c r="O96" s="26"/>
      <c r="P96" s="31" t="s">
        <v>20</v>
      </c>
      <c r="Q96" s="51"/>
    </row>
    <row r="97" spans="1:17" ht="37.5" customHeight="1">
      <c r="A97" s="575"/>
      <c r="B97" s="273" t="s">
        <v>111</v>
      </c>
      <c r="C97" s="252" t="s">
        <v>835</v>
      </c>
      <c r="D97" s="259" t="s">
        <v>155</v>
      </c>
      <c r="E97" s="550"/>
      <c r="F97" s="551"/>
      <c r="G97" s="552"/>
      <c r="H97" s="87"/>
      <c r="I97" s="87"/>
      <c r="J97" s="77" t="s">
        <v>27</v>
      </c>
      <c r="K97" s="540"/>
      <c r="L97" s="541"/>
      <c r="M97" s="26"/>
      <c r="N97" s="26"/>
      <c r="O97" s="26"/>
      <c r="P97" s="31" t="s">
        <v>20</v>
      </c>
      <c r="Q97" s="51"/>
    </row>
    <row r="98" spans="1:17" ht="37.5" customHeight="1">
      <c r="A98" s="576"/>
      <c r="B98" s="272" t="s">
        <v>112</v>
      </c>
      <c r="C98" s="252" t="s">
        <v>835</v>
      </c>
      <c r="D98" s="259" t="s">
        <v>155</v>
      </c>
      <c r="E98" s="550"/>
      <c r="F98" s="551"/>
      <c r="G98" s="552"/>
      <c r="H98" s="87"/>
      <c r="I98" s="87"/>
      <c r="J98" s="77" t="s">
        <v>103</v>
      </c>
      <c r="K98" s="542"/>
      <c r="L98" s="543"/>
      <c r="M98" s="26"/>
      <c r="N98" s="26"/>
      <c r="O98" s="26"/>
      <c r="P98" s="31" t="s">
        <v>20</v>
      </c>
      <c r="Q98" s="51"/>
    </row>
    <row r="99" spans="1:17" ht="37.5" customHeight="1">
      <c r="A99" s="73">
        <v>7</v>
      </c>
      <c r="B99" s="527" t="s">
        <v>836</v>
      </c>
      <c r="C99" s="528"/>
      <c r="D99" s="528"/>
      <c r="E99" s="528"/>
      <c r="F99" s="528"/>
      <c r="G99" s="529"/>
      <c r="H99" s="74" t="str">
        <f>IF(COUNT(D100:D108)=0,"N/A",SUM(D100:D108)/(COUNT(D100:D108)*2))</f>
        <v>N/A</v>
      </c>
      <c r="I99" s="75" t="str">
        <f>IF(H99="N/A","N/A", IF(H99&gt;=80%,"MET",IF(H99&gt;=50%,"PARTIAL MET","Not Met")))</f>
        <v>N/A</v>
      </c>
      <c r="J99" s="530"/>
      <c r="K99" s="531"/>
      <c r="L99" s="531"/>
      <c r="M99" s="531"/>
      <c r="N99" s="531"/>
      <c r="O99" s="531"/>
      <c r="P99" s="531"/>
      <c r="Q99" s="51"/>
    </row>
    <row r="100" spans="1:17" ht="37.5" customHeight="1">
      <c r="A100" s="574"/>
      <c r="B100" s="272" t="s">
        <v>106</v>
      </c>
      <c r="C100" s="252" t="s">
        <v>837</v>
      </c>
      <c r="D100" s="259" t="s">
        <v>155</v>
      </c>
      <c r="E100" s="550"/>
      <c r="F100" s="551"/>
      <c r="G100" s="552"/>
      <c r="H100" s="87"/>
      <c r="I100" s="87"/>
      <c r="J100" s="77" t="s">
        <v>43</v>
      </c>
      <c r="K100" s="532"/>
      <c r="L100" s="533"/>
      <c r="M100" s="26"/>
      <c r="N100" s="26"/>
      <c r="O100" s="26"/>
      <c r="P100" s="31" t="s">
        <v>20</v>
      </c>
      <c r="Q100" s="51"/>
    </row>
    <row r="101" spans="1:17" ht="37.5" customHeight="1">
      <c r="A101" s="575"/>
      <c r="B101" s="273" t="s">
        <v>107</v>
      </c>
      <c r="C101" s="253" t="s">
        <v>838</v>
      </c>
      <c r="D101" s="259" t="s">
        <v>155</v>
      </c>
      <c r="E101" s="550"/>
      <c r="F101" s="551"/>
      <c r="G101" s="552"/>
      <c r="H101" s="87"/>
      <c r="I101" s="87"/>
      <c r="J101" s="77" t="s">
        <v>172</v>
      </c>
      <c r="K101" s="540"/>
      <c r="L101" s="541"/>
      <c r="M101" s="26"/>
      <c r="N101" s="26"/>
      <c r="O101" s="26"/>
      <c r="P101" s="31" t="s">
        <v>20</v>
      </c>
      <c r="Q101" s="51"/>
    </row>
    <row r="102" spans="1:17" ht="37.5" customHeight="1">
      <c r="A102" s="575"/>
      <c r="B102" s="272" t="s">
        <v>108</v>
      </c>
      <c r="C102" s="253" t="s">
        <v>839</v>
      </c>
      <c r="D102" s="259" t="s">
        <v>155</v>
      </c>
      <c r="E102" s="550"/>
      <c r="F102" s="551"/>
      <c r="G102" s="552"/>
      <c r="H102" s="87"/>
      <c r="I102" s="87"/>
      <c r="J102" s="77" t="s">
        <v>414</v>
      </c>
      <c r="K102" s="540"/>
      <c r="L102" s="541"/>
      <c r="M102" s="26"/>
      <c r="N102" s="26"/>
      <c r="O102" s="26"/>
      <c r="P102" s="31" t="s">
        <v>20</v>
      </c>
      <c r="Q102" s="51"/>
    </row>
    <row r="103" spans="1:17" ht="37.5" customHeight="1">
      <c r="A103" s="575"/>
      <c r="B103" s="273" t="s">
        <v>109</v>
      </c>
      <c r="C103" s="253" t="s">
        <v>840</v>
      </c>
      <c r="D103" s="259" t="s">
        <v>155</v>
      </c>
      <c r="E103" s="550"/>
      <c r="F103" s="551"/>
      <c r="G103" s="552"/>
      <c r="H103" s="87"/>
      <c r="I103" s="87"/>
      <c r="J103" s="77" t="s">
        <v>25</v>
      </c>
      <c r="K103" s="540"/>
      <c r="L103" s="541"/>
      <c r="M103" s="26"/>
      <c r="N103" s="26"/>
      <c r="O103" s="26"/>
      <c r="P103" s="31" t="s">
        <v>20</v>
      </c>
      <c r="Q103" s="51"/>
    </row>
    <row r="104" spans="1:17" ht="42.75" customHeight="1">
      <c r="A104" s="575"/>
      <c r="B104" s="272" t="s">
        <v>110</v>
      </c>
      <c r="C104" s="253" t="s">
        <v>841</v>
      </c>
      <c r="D104" s="259" t="s">
        <v>155</v>
      </c>
      <c r="E104" s="550"/>
      <c r="F104" s="551"/>
      <c r="G104" s="552"/>
      <c r="H104" s="87"/>
      <c r="I104" s="87"/>
      <c r="J104" s="77" t="s">
        <v>25</v>
      </c>
      <c r="K104" s="540"/>
      <c r="L104" s="541"/>
      <c r="M104" s="26"/>
      <c r="N104" s="26"/>
      <c r="O104" s="26"/>
      <c r="P104" s="31" t="s">
        <v>20</v>
      </c>
      <c r="Q104" s="51"/>
    </row>
    <row r="105" spans="1:17" ht="48" customHeight="1">
      <c r="A105" s="575"/>
      <c r="B105" s="273" t="s">
        <v>111</v>
      </c>
      <c r="C105" s="253" t="s">
        <v>842</v>
      </c>
      <c r="D105" s="259" t="s">
        <v>155</v>
      </c>
      <c r="E105" s="550"/>
      <c r="F105" s="551"/>
      <c r="G105" s="552"/>
      <c r="H105" s="87"/>
      <c r="I105" s="87"/>
      <c r="J105" s="77" t="s">
        <v>25</v>
      </c>
      <c r="K105" s="540"/>
      <c r="L105" s="541"/>
      <c r="M105" s="26"/>
      <c r="N105" s="26"/>
      <c r="O105" s="26"/>
      <c r="P105" s="31" t="s">
        <v>20</v>
      </c>
      <c r="Q105" s="51"/>
    </row>
    <row r="106" spans="1:17" ht="51.75" customHeight="1">
      <c r="A106" s="575"/>
      <c r="B106" s="272" t="s">
        <v>112</v>
      </c>
      <c r="C106" s="253" t="s">
        <v>843</v>
      </c>
      <c r="D106" s="259" t="s">
        <v>155</v>
      </c>
      <c r="E106" s="550"/>
      <c r="F106" s="551"/>
      <c r="G106" s="552"/>
      <c r="H106" s="87"/>
      <c r="I106" s="87"/>
      <c r="J106" s="77" t="s">
        <v>25</v>
      </c>
      <c r="K106" s="540"/>
      <c r="L106" s="541"/>
      <c r="M106" s="26"/>
      <c r="N106" s="26"/>
      <c r="O106" s="26"/>
      <c r="P106" s="31" t="s">
        <v>20</v>
      </c>
      <c r="Q106" s="51"/>
    </row>
    <row r="107" spans="1:17" ht="42.75" customHeight="1">
      <c r="A107" s="575"/>
      <c r="B107" s="274" t="s">
        <v>113</v>
      </c>
      <c r="C107" s="253" t="s">
        <v>844</v>
      </c>
      <c r="D107" s="259" t="s">
        <v>155</v>
      </c>
      <c r="E107" s="256"/>
      <c r="F107" s="257"/>
      <c r="G107" s="258"/>
      <c r="H107" s="87"/>
      <c r="I107" s="87"/>
      <c r="J107" s="77" t="s">
        <v>25</v>
      </c>
      <c r="K107" s="540"/>
      <c r="L107" s="541"/>
      <c r="M107" s="26"/>
      <c r="N107" s="26"/>
      <c r="O107" s="26"/>
      <c r="P107" s="31" t="s">
        <v>20</v>
      </c>
      <c r="Q107" s="51"/>
    </row>
    <row r="108" spans="1:17" ht="42.75" customHeight="1">
      <c r="A108" s="576"/>
      <c r="B108" s="273" t="s">
        <v>113</v>
      </c>
      <c r="C108" s="253" t="s">
        <v>845</v>
      </c>
      <c r="D108" s="259" t="s">
        <v>155</v>
      </c>
      <c r="E108" s="550"/>
      <c r="F108" s="551"/>
      <c r="G108" s="552"/>
      <c r="H108" s="87"/>
      <c r="I108" s="87"/>
      <c r="J108" s="77" t="s">
        <v>25</v>
      </c>
      <c r="K108" s="542"/>
      <c r="L108" s="543"/>
      <c r="M108" s="26"/>
      <c r="N108" s="26"/>
      <c r="O108" s="26"/>
      <c r="P108" s="31" t="s">
        <v>20</v>
      </c>
      <c r="Q108" s="51"/>
    </row>
    <row r="109" spans="1:17" ht="37.5" customHeight="1">
      <c r="A109" s="73">
        <v>8</v>
      </c>
      <c r="B109" s="527" t="s">
        <v>846</v>
      </c>
      <c r="C109" s="528"/>
      <c r="D109" s="528"/>
      <c r="E109" s="528"/>
      <c r="F109" s="528"/>
      <c r="G109" s="529"/>
      <c r="H109" s="74" t="str">
        <f>IF(COUNT(D110:D114)=0,"N/A",SUM(D110:D114)/(COUNT(D110:D114)*2))</f>
        <v>N/A</v>
      </c>
      <c r="I109" s="75" t="str">
        <f>IF(H109="N/A","N/A", IF(H109&gt;=80%,"MET",IF(H109&gt;=50%,"PARTIAL MET","Not Met")))</f>
        <v>N/A</v>
      </c>
      <c r="J109" s="530"/>
      <c r="K109" s="531"/>
      <c r="L109" s="531"/>
      <c r="M109" s="531"/>
      <c r="N109" s="531"/>
      <c r="O109" s="531"/>
      <c r="P109" s="531" t="s">
        <v>21</v>
      </c>
      <c r="Q109" s="51"/>
    </row>
    <row r="110" spans="1:17" ht="37.5" customHeight="1">
      <c r="A110" s="574"/>
      <c r="B110" s="272" t="s">
        <v>106</v>
      </c>
      <c r="C110" s="253" t="s">
        <v>847</v>
      </c>
      <c r="D110" s="259" t="s">
        <v>155</v>
      </c>
      <c r="E110" s="550"/>
      <c r="F110" s="551"/>
      <c r="G110" s="552"/>
      <c r="H110" s="87"/>
      <c r="I110" s="87"/>
      <c r="J110" s="77" t="s">
        <v>25</v>
      </c>
      <c r="K110" s="532"/>
      <c r="L110" s="533"/>
      <c r="M110" s="26"/>
      <c r="N110" s="26"/>
      <c r="O110" s="26"/>
      <c r="P110" s="31" t="s">
        <v>20</v>
      </c>
      <c r="Q110" s="51"/>
    </row>
    <row r="111" spans="1:17" ht="37.5" customHeight="1">
      <c r="A111" s="575"/>
      <c r="B111" s="273" t="s">
        <v>107</v>
      </c>
      <c r="C111" s="253" t="s">
        <v>848</v>
      </c>
      <c r="D111" s="259" t="s">
        <v>155</v>
      </c>
      <c r="E111" s="550"/>
      <c r="F111" s="551"/>
      <c r="G111" s="552"/>
      <c r="H111" s="87"/>
      <c r="I111" s="87"/>
      <c r="J111" s="77" t="s">
        <v>405</v>
      </c>
      <c r="K111" s="540"/>
      <c r="L111" s="541"/>
      <c r="M111" s="26"/>
      <c r="N111" s="26"/>
      <c r="O111" s="26"/>
      <c r="P111" s="31" t="s">
        <v>20</v>
      </c>
      <c r="Q111" s="51"/>
    </row>
    <row r="112" spans="1:17" ht="37.5" customHeight="1">
      <c r="A112" s="575"/>
      <c r="B112" s="272" t="s">
        <v>108</v>
      </c>
      <c r="C112" s="253" t="s">
        <v>849</v>
      </c>
      <c r="D112" s="259" t="s">
        <v>155</v>
      </c>
      <c r="E112" s="550"/>
      <c r="F112" s="551"/>
      <c r="G112" s="552"/>
      <c r="H112" s="87"/>
      <c r="I112" s="87"/>
      <c r="J112" s="77" t="s">
        <v>25</v>
      </c>
      <c r="K112" s="540"/>
      <c r="L112" s="541"/>
      <c r="M112" s="26"/>
      <c r="N112" s="26"/>
      <c r="O112" s="26"/>
      <c r="P112" s="31" t="s">
        <v>20</v>
      </c>
      <c r="Q112" s="51"/>
    </row>
    <row r="113" spans="1:17" ht="37.5" customHeight="1">
      <c r="A113" s="575"/>
      <c r="B113" s="273" t="s">
        <v>109</v>
      </c>
      <c r="C113" s="252" t="s">
        <v>850</v>
      </c>
      <c r="D113" s="259" t="s">
        <v>155</v>
      </c>
      <c r="E113" s="550"/>
      <c r="F113" s="551"/>
      <c r="G113" s="552"/>
      <c r="H113" s="87"/>
      <c r="I113" s="87"/>
      <c r="J113" s="77" t="s">
        <v>405</v>
      </c>
      <c r="K113" s="540"/>
      <c r="L113" s="541"/>
      <c r="M113" s="26"/>
      <c r="N113" s="26"/>
      <c r="O113" s="26"/>
      <c r="P113" s="31" t="s">
        <v>20</v>
      </c>
      <c r="Q113" s="51"/>
    </row>
    <row r="114" spans="1:17" ht="50.25" customHeight="1">
      <c r="A114" s="576"/>
      <c r="B114" s="273" t="s">
        <v>110</v>
      </c>
      <c r="C114" s="252" t="s">
        <v>851</v>
      </c>
      <c r="D114" s="259" t="s">
        <v>155</v>
      </c>
      <c r="E114" s="550"/>
      <c r="F114" s="551"/>
      <c r="G114" s="552"/>
      <c r="H114" s="87"/>
      <c r="I114" s="87"/>
      <c r="J114" s="77" t="s">
        <v>25</v>
      </c>
      <c r="K114" s="542"/>
      <c r="L114" s="543"/>
      <c r="M114" s="26"/>
      <c r="N114" s="26"/>
      <c r="O114" s="26"/>
      <c r="P114" s="31" t="s">
        <v>20</v>
      </c>
      <c r="Q114" s="51"/>
    </row>
    <row r="115" spans="1:17" ht="37.5" customHeight="1">
      <c r="A115" s="73">
        <v>9</v>
      </c>
      <c r="B115" s="527" t="s">
        <v>852</v>
      </c>
      <c r="C115" s="528"/>
      <c r="D115" s="528"/>
      <c r="E115" s="528"/>
      <c r="F115" s="528"/>
      <c r="G115" s="529"/>
      <c r="H115" s="74" t="str">
        <f>IF(COUNT(D116:D129)=0,"N/A",SUM(D116:D129)/(COUNT(D116:D129)*2))</f>
        <v>N/A</v>
      </c>
      <c r="I115" s="75" t="str">
        <f>IF(H115="N/A","N/A", IF(H115&gt;=80%,"MET",IF(H115&gt;=50%,"PARTIAL MET","Not Met")))</f>
        <v>N/A</v>
      </c>
      <c r="J115" s="530"/>
      <c r="K115" s="531"/>
      <c r="L115" s="531"/>
      <c r="M115" s="531"/>
      <c r="N115" s="531"/>
      <c r="O115" s="531"/>
      <c r="P115" s="78" t="s">
        <v>20</v>
      </c>
      <c r="Q115" s="51"/>
    </row>
    <row r="116" spans="1:17" ht="37.5" customHeight="1">
      <c r="A116" s="574"/>
      <c r="B116" s="272" t="s">
        <v>106</v>
      </c>
      <c r="C116" s="252" t="s">
        <v>853</v>
      </c>
      <c r="D116" s="259" t="s">
        <v>155</v>
      </c>
      <c r="E116" s="550"/>
      <c r="F116" s="551"/>
      <c r="G116" s="552"/>
      <c r="H116" s="589"/>
      <c r="I116" s="219"/>
      <c r="J116" s="82" t="s">
        <v>406</v>
      </c>
      <c r="K116" s="544"/>
      <c r="L116" s="545"/>
      <c r="M116" s="27"/>
      <c r="N116" s="27"/>
      <c r="O116" s="27"/>
      <c r="P116" s="31" t="s">
        <v>20</v>
      </c>
      <c r="Q116" s="51"/>
    </row>
    <row r="117" spans="1:17" ht="37.5" customHeight="1">
      <c r="A117" s="575"/>
      <c r="B117" s="273" t="s">
        <v>107</v>
      </c>
      <c r="C117" s="252" t="s">
        <v>854</v>
      </c>
      <c r="D117" s="259" t="s">
        <v>155</v>
      </c>
      <c r="E117" s="550"/>
      <c r="F117" s="551"/>
      <c r="G117" s="552"/>
      <c r="H117" s="466"/>
      <c r="I117" s="213"/>
      <c r="J117" s="82" t="s">
        <v>25</v>
      </c>
      <c r="K117" s="546"/>
      <c r="L117" s="547"/>
      <c r="M117" s="27"/>
      <c r="N117" s="27"/>
      <c r="O117" s="27"/>
      <c r="P117" s="31" t="s">
        <v>20</v>
      </c>
      <c r="Q117" s="51"/>
    </row>
    <row r="118" spans="1:17" ht="57" customHeight="1">
      <c r="A118" s="575"/>
      <c r="B118" s="272" t="s">
        <v>108</v>
      </c>
      <c r="C118" s="252" t="s">
        <v>855</v>
      </c>
      <c r="D118" s="259" t="s">
        <v>155</v>
      </c>
      <c r="E118" s="550"/>
      <c r="F118" s="551"/>
      <c r="G118" s="552"/>
      <c r="H118" s="466"/>
      <c r="I118" s="213"/>
      <c r="J118" s="77" t="s">
        <v>25</v>
      </c>
      <c r="K118" s="546"/>
      <c r="L118" s="547"/>
      <c r="M118" s="27"/>
      <c r="N118" s="27"/>
      <c r="O118" s="27"/>
      <c r="P118" s="31" t="s">
        <v>20</v>
      </c>
      <c r="Q118" s="51"/>
    </row>
    <row r="119" spans="1:17" ht="37.5" customHeight="1">
      <c r="A119" s="575"/>
      <c r="B119" s="273" t="s">
        <v>109</v>
      </c>
      <c r="C119" s="252" t="s">
        <v>856</v>
      </c>
      <c r="D119" s="259" t="s">
        <v>155</v>
      </c>
      <c r="E119" s="550"/>
      <c r="F119" s="551"/>
      <c r="G119" s="552"/>
      <c r="H119" s="466"/>
      <c r="I119" s="213"/>
      <c r="J119" s="82" t="s">
        <v>25</v>
      </c>
      <c r="K119" s="546"/>
      <c r="L119" s="547"/>
      <c r="M119" s="27"/>
      <c r="N119" s="27"/>
      <c r="O119" s="27"/>
      <c r="P119" s="31" t="s">
        <v>20</v>
      </c>
      <c r="Q119" s="51"/>
    </row>
    <row r="120" spans="1:17" ht="37.5" customHeight="1">
      <c r="A120" s="575"/>
      <c r="B120" s="272" t="s">
        <v>110</v>
      </c>
      <c r="C120" s="253" t="s">
        <v>857</v>
      </c>
      <c r="D120" s="259" t="s">
        <v>155</v>
      </c>
      <c r="E120" s="550"/>
      <c r="F120" s="551"/>
      <c r="G120" s="552"/>
      <c r="H120" s="466"/>
      <c r="I120" s="213"/>
      <c r="J120" s="77" t="s">
        <v>104</v>
      </c>
      <c r="K120" s="546"/>
      <c r="L120" s="547"/>
      <c r="M120" s="27"/>
      <c r="N120" s="27"/>
      <c r="O120" s="27"/>
      <c r="P120" s="31" t="s">
        <v>20</v>
      </c>
      <c r="Q120" s="51"/>
    </row>
    <row r="121" spans="1:17" ht="37.5" customHeight="1">
      <c r="A121" s="575"/>
      <c r="B121" s="273" t="s">
        <v>111</v>
      </c>
      <c r="C121" s="253" t="s">
        <v>858</v>
      </c>
      <c r="D121" s="259" t="s">
        <v>155</v>
      </c>
      <c r="E121" s="550"/>
      <c r="F121" s="551"/>
      <c r="G121" s="552"/>
      <c r="H121" s="466"/>
      <c r="I121" s="213"/>
      <c r="J121" s="82" t="s">
        <v>105</v>
      </c>
      <c r="K121" s="546"/>
      <c r="L121" s="547"/>
      <c r="M121" s="27"/>
      <c r="N121" s="27"/>
      <c r="O121" s="27"/>
      <c r="P121" s="31" t="s">
        <v>20</v>
      </c>
      <c r="Q121" s="51"/>
    </row>
    <row r="122" spans="1:17" ht="37.5" customHeight="1">
      <c r="A122" s="575"/>
      <c r="B122" s="272" t="s">
        <v>112</v>
      </c>
      <c r="C122" s="253" t="s">
        <v>859</v>
      </c>
      <c r="D122" s="259" t="s">
        <v>155</v>
      </c>
      <c r="E122" s="550"/>
      <c r="F122" s="551"/>
      <c r="G122" s="552"/>
      <c r="H122" s="466"/>
      <c r="I122" s="213"/>
      <c r="J122" s="82" t="s">
        <v>25</v>
      </c>
      <c r="K122" s="546"/>
      <c r="L122" s="547"/>
      <c r="M122" s="27"/>
      <c r="N122" s="27"/>
      <c r="O122" s="27"/>
      <c r="P122" s="31" t="s">
        <v>20</v>
      </c>
      <c r="Q122" s="51"/>
    </row>
    <row r="123" spans="1:17" ht="48.75" customHeight="1">
      <c r="A123" s="575"/>
      <c r="B123" s="273" t="s">
        <v>113</v>
      </c>
      <c r="C123" s="253" t="s">
        <v>860</v>
      </c>
      <c r="D123" s="259" t="s">
        <v>155</v>
      </c>
      <c r="E123" s="550"/>
      <c r="F123" s="551"/>
      <c r="G123" s="552"/>
      <c r="H123" s="466"/>
      <c r="I123" s="213"/>
      <c r="J123" s="82" t="s">
        <v>25</v>
      </c>
      <c r="K123" s="546"/>
      <c r="L123" s="547"/>
      <c r="M123" s="27"/>
      <c r="N123" s="27"/>
      <c r="O123" s="27"/>
      <c r="P123" s="31" t="s">
        <v>20</v>
      </c>
      <c r="Q123" s="51"/>
    </row>
    <row r="124" spans="1:17" ht="37.5" customHeight="1">
      <c r="A124" s="575"/>
      <c r="B124" s="272" t="s">
        <v>114</v>
      </c>
      <c r="C124" s="253" t="s">
        <v>861</v>
      </c>
      <c r="D124" s="259" t="s">
        <v>155</v>
      </c>
      <c r="E124" s="550"/>
      <c r="F124" s="551"/>
      <c r="G124" s="552"/>
      <c r="H124" s="466"/>
      <c r="I124" s="213"/>
      <c r="J124" s="82" t="s">
        <v>25</v>
      </c>
      <c r="K124" s="546"/>
      <c r="L124" s="547"/>
      <c r="M124" s="27"/>
      <c r="N124" s="27"/>
      <c r="O124" s="27"/>
      <c r="P124" s="31" t="s">
        <v>20</v>
      </c>
      <c r="Q124" s="51"/>
    </row>
    <row r="125" spans="1:17" ht="55.5" customHeight="1">
      <c r="A125" s="575"/>
      <c r="B125" s="272" t="s">
        <v>116</v>
      </c>
      <c r="C125" s="253" t="s">
        <v>862</v>
      </c>
      <c r="D125" s="259" t="s">
        <v>155</v>
      </c>
      <c r="E125" s="550"/>
      <c r="F125" s="551"/>
      <c r="G125" s="552"/>
      <c r="H125" s="466"/>
      <c r="I125" s="213"/>
      <c r="J125" s="82" t="s">
        <v>25</v>
      </c>
      <c r="K125" s="546"/>
      <c r="L125" s="547"/>
      <c r="M125" s="27"/>
      <c r="N125" s="27"/>
      <c r="O125" s="27"/>
      <c r="P125" s="31" t="s">
        <v>20</v>
      </c>
      <c r="Q125" s="51"/>
    </row>
    <row r="126" spans="1:17" ht="55.5" customHeight="1">
      <c r="A126" s="575"/>
      <c r="B126" s="273" t="s">
        <v>117</v>
      </c>
      <c r="C126" s="253" t="s">
        <v>863</v>
      </c>
      <c r="D126" s="259" t="s">
        <v>155</v>
      </c>
      <c r="E126" s="550"/>
      <c r="F126" s="551"/>
      <c r="G126" s="552"/>
      <c r="H126" s="466"/>
      <c r="I126" s="213"/>
      <c r="J126" s="82" t="s">
        <v>101</v>
      </c>
      <c r="K126" s="546"/>
      <c r="L126" s="547"/>
      <c r="M126" s="27"/>
      <c r="N126" s="27"/>
      <c r="O126" s="27"/>
      <c r="P126" s="31" t="s">
        <v>20</v>
      </c>
      <c r="Q126" s="51"/>
    </row>
    <row r="127" spans="1:17" ht="37.5" customHeight="1">
      <c r="A127" s="575"/>
      <c r="B127" s="272" t="s">
        <v>118</v>
      </c>
      <c r="C127" s="253" t="s">
        <v>864</v>
      </c>
      <c r="D127" s="259" t="s">
        <v>155</v>
      </c>
      <c r="E127" s="550"/>
      <c r="F127" s="551"/>
      <c r="G127" s="552"/>
      <c r="H127" s="466"/>
      <c r="I127" s="213"/>
      <c r="J127" s="82" t="s">
        <v>25</v>
      </c>
      <c r="K127" s="546"/>
      <c r="L127" s="547"/>
      <c r="M127" s="27"/>
      <c r="N127" s="27"/>
      <c r="O127" s="27"/>
      <c r="P127" s="31" t="s">
        <v>20</v>
      </c>
      <c r="Q127" s="51"/>
    </row>
    <row r="128" spans="1:17" ht="37.5" customHeight="1">
      <c r="A128" s="575"/>
      <c r="B128" s="273" t="s">
        <v>119</v>
      </c>
      <c r="C128" s="252" t="s">
        <v>865</v>
      </c>
      <c r="D128" s="259" t="s">
        <v>155</v>
      </c>
      <c r="E128" s="550"/>
      <c r="F128" s="551"/>
      <c r="G128" s="552"/>
      <c r="H128" s="466"/>
      <c r="I128" s="213"/>
      <c r="J128" s="82" t="s">
        <v>25</v>
      </c>
      <c r="K128" s="546"/>
      <c r="L128" s="547"/>
      <c r="M128" s="27"/>
      <c r="N128" s="27"/>
      <c r="O128" s="27"/>
      <c r="P128" s="31" t="s">
        <v>20</v>
      </c>
      <c r="Q128" s="51"/>
    </row>
    <row r="129" spans="1:17" ht="37.5" customHeight="1">
      <c r="A129" s="576"/>
      <c r="B129" s="272" t="s">
        <v>120</v>
      </c>
      <c r="C129" s="252" t="s">
        <v>866</v>
      </c>
      <c r="D129" s="259" t="s">
        <v>155</v>
      </c>
      <c r="E129" s="550"/>
      <c r="F129" s="551"/>
      <c r="G129" s="552"/>
      <c r="H129" s="590"/>
      <c r="I129" s="220"/>
      <c r="J129" s="82" t="s">
        <v>25</v>
      </c>
      <c r="K129" s="548"/>
      <c r="L129" s="549"/>
      <c r="M129" s="27"/>
      <c r="N129" s="27"/>
      <c r="O129" s="27"/>
      <c r="P129" s="31" t="s">
        <v>20</v>
      </c>
      <c r="Q129" s="51"/>
    </row>
    <row r="130" spans="1:17" ht="37.5" customHeight="1">
      <c r="A130" s="73">
        <v>10</v>
      </c>
      <c r="B130" s="527" t="s">
        <v>867</v>
      </c>
      <c r="C130" s="528"/>
      <c r="D130" s="528"/>
      <c r="E130" s="528"/>
      <c r="F130" s="528"/>
      <c r="G130" s="529"/>
      <c r="H130" s="74" t="str">
        <f>IF(COUNT(D131:D145)=0,"N/A",SUM(D131:D145)/(COUNT(D131:D145)*2))</f>
        <v>N/A</v>
      </c>
      <c r="I130" s="75" t="str">
        <f>IF(H130="N/A","N/A", IF(H130&gt;=80%,"MET",IF(H130&gt;=50%,"PARTIAL MET","Not Met")))</f>
        <v>N/A</v>
      </c>
      <c r="J130" s="530"/>
      <c r="K130" s="531"/>
      <c r="L130" s="531"/>
      <c r="M130" s="531"/>
      <c r="N130" s="531"/>
      <c r="O130" s="531"/>
      <c r="P130" s="531"/>
      <c r="Q130" s="51"/>
    </row>
    <row r="131" spans="1:17" ht="37.5" customHeight="1">
      <c r="A131" s="574"/>
      <c r="B131" s="272" t="s">
        <v>106</v>
      </c>
      <c r="C131" s="252" t="s">
        <v>868</v>
      </c>
      <c r="D131" s="259" t="s">
        <v>155</v>
      </c>
      <c r="E131" s="550"/>
      <c r="F131" s="551"/>
      <c r="G131" s="552"/>
      <c r="H131" s="84"/>
      <c r="I131" s="84"/>
      <c r="J131" s="77" t="s">
        <v>101</v>
      </c>
      <c r="K131" s="532"/>
      <c r="L131" s="533"/>
      <c r="M131" s="24"/>
      <c r="N131" s="25"/>
      <c r="O131" s="25"/>
      <c r="P131" s="31" t="s">
        <v>20</v>
      </c>
      <c r="Q131" s="51"/>
    </row>
    <row r="132" spans="1:17" ht="55.5" customHeight="1">
      <c r="A132" s="575"/>
      <c r="B132" s="273" t="s">
        <v>107</v>
      </c>
      <c r="C132" s="252" t="s">
        <v>868</v>
      </c>
      <c r="D132" s="259" t="s">
        <v>155</v>
      </c>
      <c r="E132" s="550"/>
      <c r="F132" s="551"/>
      <c r="G132" s="552"/>
      <c r="H132" s="87"/>
      <c r="I132" s="87"/>
      <c r="J132" s="77" t="s">
        <v>101</v>
      </c>
      <c r="K132" s="540"/>
      <c r="L132" s="541"/>
      <c r="M132" s="24"/>
      <c r="N132" s="25"/>
      <c r="O132" s="25"/>
      <c r="P132" s="31" t="s">
        <v>20</v>
      </c>
      <c r="Q132" s="51"/>
    </row>
    <row r="133" spans="1:17" ht="37.5" customHeight="1">
      <c r="A133" s="575"/>
      <c r="B133" s="272" t="s">
        <v>108</v>
      </c>
      <c r="C133" s="252" t="s">
        <v>869</v>
      </c>
      <c r="D133" s="259" t="s">
        <v>155</v>
      </c>
      <c r="E133" s="550"/>
      <c r="F133" s="551"/>
      <c r="G133" s="552"/>
      <c r="H133" s="87"/>
      <c r="I133" s="87"/>
      <c r="J133" s="77" t="s">
        <v>415</v>
      </c>
      <c r="K133" s="540"/>
      <c r="L133" s="541"/>
      <c r="M133" s="24"/>
      <c r="N133" s="25"/>
      <c r="O133" s="25"/>
      <c r="P133" s="31" t="s">
        <v>20</v>
      </c>
      <c r="Q133" s="51"/>
    </row>
    <row r="134" spans="1:17" ht="37.5" customHeight="1">
      <c r="A134" s="575"/>
      <c r="B134" s="273" t="s">
        <v>109</v>
      </c>
      <c r="C134" s="252" t="s">
        <v>870</v>
      </c>
      <c r="D134" s="259" t="s">
        <v>155</v>
      </c>
      <c r="E134" s="550"/>
      <c r="F134" s="551"/>
      <c r="G134" s="552"/>
      <c r="H134" s="87"/>
      <c r="I134" s="87"/>
      <c r="J134" s="77" t="s">
        <v>101</v>
      </c>
      <c r="K134" s="540"/>
      <c r="L134" s="541"/>
      <c r="M134" s="26"/>
      <c r="N134" s="26"/>
      <c r="O134" s="26"/>
      <c r="P134" s="31" t="s">
        <v>20</v>
      </c>
      <c r="Q134" s="51"/>
    </row>
    <row r="135" spans="1:17" ht="37.5" customHeight="1">
      <c r="A135" s="575"/>
      <c r="B135" s="272" t="s">
        <v>110</v>
      </c>
      <c r="C135" s="253" t="s">
        <v>871</v>
      </c>
      <c r="D135" s="259" t="s">
        <v>155</v>
      </c>
      <c r="E135" s="550"/>
      <c r="F135" s="551"/>
      <c r="G135" s="552"/>
      <c r="H135" s="87"/>
      <c r="I135" s="87"/>
      <c r="J135" s="77" t="s">
        <v>416</v>
      </c>
      <c r="K135" s="540"/>
      <c r="L135" s="541"/>
      <c r="M135" s="26"/>
      <c r="N135" s="26"/>
      <c r="O135" s="26"/>
      <c r="P135" s="31" t="s">
        <v>20</v>
      </c>
      <c r="Q135" s="51"/>
    </row>
    <row r="136" spans="1:17" ht="51.75" customHeight="1">
      <c r="A136" s="575"/>
      <c r="B136" s="273" t="s">
        <v>111</v>
      </c>
      <c r="C136" s="253" t="s">
        <v>872</v>
      </c>
      <c r="D136" s="259" t="s">
        <v>155</v>
      </c>
      <c r="E136" s="550"/>
      <c r="F136" s="551"/>
      <c r="G136" s="552"/>
      <c r="H136" s="87"/>
      <c r="I136" s="87"/>
      <c r="J136" s="77" t="s">
        <v>417</v>
      </c>
      <c r="K136" s="540"/>
      <c r="L136" s="541"/>
      <c r="M136" s="26"/>
      <c r="N136" s="26"/>
      <c r="O136" s="26"/>
      <c r="P136" s="31" t="s">
        <v>20</v>
      </c>
      <c r="Q136" s="51"/>
    </row>
    <row r="137" spans="1:17" ht="43.5" customHeight="1">
      <c r="A137" s="575"/>
      <c r="B137" s="272" t="s">
        <v>112</v>
      </c>
      <c r="C137" s="253" t="s">
        <v>873</v>
      </c>
      <c r="D137" s="259" t="s">
        <v>155</v>
      </c>
      <c r="E137" s="550"/>
      <c r="F137" s="551"/>
      <c r="G137" s="552"/>
      <c r="H137" s="87"/>
      <c r="I137" s="87"/>
      <c r="J137" s="77" t="s">
        <v>101</v>
      </c>
      <c r="K137" s="540"/>
      <c r="L137" s="541"/>
      <c r="M137" s="26"/>
      <c r="N137" s="26"/>
      <c r="O137" s="26"/>
      <c r="P137" s="31" t="s">
        <v>20</v>
      </c>
      <c r="Q137" s="51"/>
    </row>
    <row r="138" spans="1:17" ht="37.5" customHeight="1">
      <c r="A138" s="575"/>
      <c r="B138" s="272" t="s">
        <v>114</v>
      </c>
      <c r="C138" s="253" t="s">
        <v>874</v>
      </c>
      <c r="D138" s="259" t="s">
        <v>155</v>
      </c>
      <c r="E138" s="550"/>
      <c r="F138" s="551"/>
      <c r="G138" s="552"/>
      <c r="H138" s="87"/>
      <c r="I138" s="91"/>
      <c r="J138" s="77" t="s">
        <v>27</v>
      </c>
      <c r="K138" s="540"/>
      <c r="L138" s="541"/>
      <c r="M138" s="26"/>
      <c r="N138" s="26"/>
      <c r="O138" s="26"/>
      <c r="P138" s="31" t="s">
        <v>20</v>
      </c>
      <c r="Q138" s="51"/>
    </row>
    <row r="139" spans="1:17" ht="37.5" customHeight="1">
      <c r="A139" s="575"/>
      <c r="B139" s="273" t="s">
        <v>115</v>
      </c>
      <c r="C139" s="253" t="s">
        <v>875</v>
      </c>
      <c r="D139" s="259" t="s">
        <v>155</v>
      </c>
      <c r="E139" s="550"/>
      <c r="F139" s="551"/>
      <c r="G139" s="552"/>
      <c r="H139" s="87"/>
      <c r="I139" s="87"/>
      <c r="J139" s="77" t="s">
        <v>25</v>
      </c>
      <c r="K139" s="540"/>
      <c r="L139" s="541"/>
      <c r="M139" s="26"/>
      <c r="N139" s="26"/>
      <c r="O139" s="26"/>
      <c r="P139" s="31" t="s">
        <v>20</v>
      </c>
      <c r="Q139" s="51"/>
    </row>
    <row r="140" spans="1:17" ht="37.5" customHeight="1">
      <c r="A140" s="575"/>
      <c r="B140" s="272" t="s">
        <v>116</v>
      </c>
      <c r="C140" s="253" t="s">
        <v>876</v>
      </c>
      <c r="D140" s="259" t="s">
        <v>155</v>
      </c>
      <c r="E140" s="550"/>
      <c r="F140" s="551"/>
      <c r="G140" s="552"/>
      <c r="H140" s="87"/>
      <c r="I140" s="87"/>
      <c r="J140" s="77" t="s">
        <v>25</v>
      </c>
      <c r="K140" s="540"/>
      <c r="L140" s="541"/>
      <c r="M140" s="26"/>
      <c r="N140" s="26"/>
      <c r="O140" s="26"/>
      <c r="P140" s="31" t="s">
        <v>20</v>
      </c>
      <c r="Q140" s="51"/>
    </row>
    <row r="141" spans="1:17" ht="37.5" customHeight="1">
      <c r="A141" s="575"/>
      <c r="B141" s="273" t="s">
        <v>117</v>
      </c>
      <c r="C141" s="253" t="s">
        <v>876</v>
      </c>
      <c r="D141" s="259" t="s">
        <v>155</v>
      </c>
      <c r="E141" s="550"/>
      <c r="F141" s="551"/>
      <c r="G141" s="552"/>
      <c r="H141" s="87"/>
      <c r="I141" s="87"/>
      <c r="J141" s="77" t="s">
        <v>418</v>
      </c>
      <c r="K141" s="540"/>
      <c r="L141" s="541"/>
      <c r="M141" s="26"/>
      <c r="N141" s="26"/>
      <c r="O141" s="26"/>
      <c r="P141" s="31" t="s">
        <v>20</v>
      </c>
      <c r="Q141" s="51"/>
    </row>
    <row r="142" spans="1:17" ht="37.5" customHeight="1">
      <c r="A142" s="575"/>
      <c r="B142" s="272" t="s">
        <v>118</v>
      </c>
      <c r="C142" s="253" t="s">
        <v>877</v>
      </c>
      <c r="D142" s="259" t="s">
        <v>155</v>
      </c>
      <c r="E142" s="550"/>
      <c r="F142" s="551"/>
      <c r="G142" s="552"/>
      <c r="H142" s="87"/>
      <c r="I142" s="87"/>
      <c r="J142" s="77" t="s">
        <v>418</v>
      </c>
      <c r="K142" s="540"/>
      <c r="L142" s="541"/>
      <c r="M142" s="26"/>
      <c r="N142" s="26"/>
      <c r="O142" s="26"/>
      <c r="P142" s="31" t="s">
        <v>20</v>
      </c>
      <c r="Q142" s="51"/>
    </row>
    <row r="143" spans="1:17" ht="50.25" customHeight="1">
      <c r="A143" s="575"/>
      <c r="B143" s="273" t="s">
        <v>119</v>
      </c>
      <c r="C143" s="252" t="s">
        <v>877</v>
      </c>
      <c r="D143" s="259" t="s">
        <v>155</v>
      </c>
      <c r="E143" s="550"/>
      <c r="F143" s="551"/>
      <c r="G143" s="552"/>
      <c r="H143" s="87"/>
      <c r="I143" s="87"/>
      <c r="J143" s="77" t="s">
        <v>419</v>
      </c>
      <c r="K143" s="540"/>
      <c r="L143" s="541"/>
      <c r="M143" s="26"/>
      <c r="N143" s="26"/>
      <c r="O143" s="26"/>
      <c r="P143" s="31" t="s">
        <v>20</v>
      </c>
      <c r="Q143" s="51"/>
    </row>
    <row r="144" spans="1:17" ht="37.5" customHeight="1">
      <c r="A144" s="575"/>
      <c r="B144" s="272" t="s">
        <v>120</v>
      </c>
      <c r="C144" s="252" t="s">
        <v>878</v>
      </c>
      <c r="D144" s="259" t="s">
        <v>155</v>
      </c>
      <c r="E144" s="550"/>
      <c r="F144" s="551"/>
      <c r="G144" s="552"/>
      <c r="H144" s="87"/>
      <c r="I144" s="87"/>
      <c r="J144" s="77" t="s">
        <v>42</v>
      </c>
      <c r="K144" s="540"/>
      <c r="L144" s="541"/>
      <c r="M144" s="26"/>
      <c r="N144" s="26"/>
      <c r="O144" s="26"/>
      <c r="P144" s="31" t="s">
        <v>20</v>
      </c>
      <c r="Q144" s="51"/>
    </row>
    <row r="145" spans="1:17" ht="37.5" customHeight="1">
      <c r="A145" s="218"/>
      <c r="B145" s="272" t="s">
        <v>106</v>
      </c>
      <c r="C145" s="252" t="s">
        <v>879</v>
      </c>
      <c r="D145" s="259" t="s">
        <v>155</v>
      </c>
      <c r="E145" s="256"/>
      <c r="F145" s="257"/>
      <c r="G145" s="258"/>
      <c r="H145" s="87"/>
      <c r="I145" s="87"/>
      <c r="J145" s="77" t="s">
        <v>406</v>
      </c>
      <c r="K145" s="532"/>
      <c r="L145" s="533"/>
      <c r="M145" s="26"/>
      <c r="N145" s="26"/>
      <c r="O145" s="26"/>
      <c r="P145" s="31" t="s">
        <v>20</v>
      </c>
      <c r="Q145" s="51"/>
    </row>
    <row r="146" spans="1:17" ht="37.5" customHeight="1">
      <c r="A146" s="73">
        <v>11</v>
      </c>
      <c r="B146" s="527" t="s">
        <v>880</v>
      </c>
      <c r="C146" s="528"/>
      <c r="D146" s="528"/>
      <c r="E146" s="528"/>
      <c r="F146" s="528"/>
      <c r="G146" s="529"/>
      <c r="H146" s="74" t="str">
        <f>IF(COUNT(D147)=0,"N/A",SUM(D147)/(COUNT(D147)*2))</f>
        <v>N/A</v>
      </c>
      <c r="I146" s="75" t="str">
        <f>IF(H146="N/A","N/A", IF(H146&gt;=80%,"MET",IF(H146&gt;=50%,"PARTIAL MET","Not Met")))</f>
        <v>N/A</v>
      </c>
      <c r="J146" s="530"/>
      <c r="K146" s="531"/>
      <c r="L146" s="531"/>
      <c r="M146" s="531"/>
      <c r="N146" s="531"/>
      <c r="O146" s="531"/>
      <c r="P146" s="531" t="s">
        <v>20</v>
      </c>
      <c r="Q146" s="51"/>
    </row>
    <row r="147" spans="1:17" ht="37.5" customHeight="1">
      <c r="A147" s="218"/>
      <c r="B147" s="272" t="s">
        <v>106</v>
      </c>
      <c r="C147" s="252" t="s">
        <v>881</v>
      </c>
      <c r="D147" s="259" t="s">
        <v>155</v>
      </c>
      <c r="E147" s="256"/>
      <c r="F147" s="257"/>
      <c r="G147" s="258"/>
      <c r="H147" s="87"/>
      <c r="I147" s="87"/>
      <c r="J147" s="77" t="s">
        <v>406</v>
      </c>
      <c r="K147" s="532"/>
      <c r="L147" s="533"/>
      <c r="M147" s="26"/>
      <c r="N147" s="26"/>
      <c r="O147" s="26"/>
      <c r="P147" s="31" t="s">
        <v>20</v>
      </c>
      <c r="Q147" s="51"/>
    </row>
    <row r="148" spans="1:17" ht="37.5" customHeight="1">
      <c r="A148" s="73">
        <v>12</v>
      </c>
      <c r="B148" s="527" t="s">
        <v>882</v>
      </c>
      <c r="C148" s="528"/>
      <c r="D148" s="528"/>
      <c r="E148" s="528"/>
      <c r="F148" s="528"/>
      <c r="G148" s="529"/>
      <c r="H148" s="74" t="str">
        <f>IF(COUNT(D149:D161)=0,"N/A",SUM(D149:D161)/(COUNT(D149:D161)*2))</f>
        <v>N/A</v>
      </c>
      <c r="I148" s="75" t="str">
        <f>IF(H148="N/A","N/A", IF(H148&gt;=80%,"MET",IF(H148&gt;=50%,"PARTIAL MET","Not Met")))</f>
        <v>N/A</v>
      </c>
      <c r="J148" s="530"/>
      <c r="K148" s="531"/>
      <c r="L148" s="531"/>
      <c r="M148" s="531"/>
      <c r="N148" s="531"/>
      <c r="O148" s="531"/>
      <c r="P148" s="531" t="s">
        <v>20</v>
      </c>
      <c r="Q148" s="51"/>
    </row>
    <row r="149" spans="1:17" ht="37.5" customHeight="1">
      <c r="A149" s="583"/>
      <c r="B149" s="272" t="s">
        <v>106</v>
      </c>
      <c r="C149" s="253" t="s">
        <v>883</v>
      </c>
      <c r="D149" s="259" t="s">
        <v>155</v>
      </c>
      <c r="E149" s="550"/>
      <c r="F149" s="551"/>
      <c r="G149" s="552"/>
      <c r="H149" s="466"/>
      <c r="I149" s="213"/>
      <c r="J149" s="77" t="s">
        <v>132</v>
      </c>
      <c r="K149" s="532"/>
      <c r="L149" s="533"/>
      <c r="M149" s="24"/>
      <c r="N149" s="25"/>
      <c r="O149" s="25"/>
      <c r="P149" s="31" t="s">
        <v>20</v>
      </c>
      <c r="Q149" s="51"/>
    </row>
    <row r="150" spans="1:17" ht="37.5" customHeight="1">
      <c r="A150" s="584"/>
      <c r="B150" s="273" t="s">
        <v>107</v>
      </c>
      <c r="C150" s="253" t="s">
        <v>884</v>
      </c>
      <c r="D150" s="259" t="s">
        <v>155</v>
      </c>
      <c r="E150" s="550"/>
      <c r="F150" s="551"/>
      <c r="G150" s="552"/>
      <c r="H150" s="466"/>
      <c r="I150" s="213"/>
      <c r="J150" s="77" t="s">
        <v>25</v>
      </c>
      <c r="K150" s="540"/>
      <c r="L150" s="541"/>
      <c r="M150" s="24"/>
      <c r="N150" s="25"/>
      <c r="O150" s="25"/>
      <c r="P150" s="31" t="s">
        <v>20</v>
      </c>
      <c r="Q150" s="51"/>
    </row>
    <row r="151" spans="1:17" ht="37.5" customHeight="1">
      <c r="A151" s="584"/>
      <c r="B151" s="272" t="s">
        <v>108</v>
      </c>
      <c r="C151" s="253" t="s">
        <v>885</v>
      </c>
      <c r="D151" s="259" t="s">
        <v>155</v>
      </c>
      <c r="E151" s="550"/>
      <c r="F151" s="551"/>
      <c r="G151" s="552"/>
      <c r="H151" s="466"/>
      <c r="I151" s="213"/>
      <c r="J151" s="77" t="s">
        <v>133</v>
      </c>
      <c r="K151" s="540"/>
      <c r="L151" s="541"/>
      <c r="M151" s="636"/>
      <c r="N151" s="24"/>
      <c r="O151" s="25"/>
      <c r="P151" s="31" t="s">
        <v>20</v>
      </c>
      <c r="Q151" s="51"/>
    </row>
    <row r="152" spans="1:17" ht="37.5" customHeight="1">
      <c r="A152" s="584"/>
      <c r="B152" s="273" t="s">
        <v>109</v>
      </c>
      <c r="C152" s="253" t="s">
        <v>886</v>
      </c>
      <c r="D152" s="259" t="s">
        <v>155</v>
      </c>
      <c r="E152" s="550"/>
      <c r="F152" s="551"/>
      <c r="G152" s="552"/>
      <c r="H152" s="466"/>
      <c r="I152" s="213"/>
      <c r="J152" s="77" t="s">
        <v>25</v>
      </c>
      <c r="K152" s="540"/>
      <c r="L152" s="541"/>
      <c r="M152" s="26"/>
      <c r="N152" s="26"/>
      <c r="O152" s="26"/>
      <c r="P152" s="31" t="s">
        <v>20</v>
      </c>
      <c r="Q152" s="51"/>
    </row>
    <row r="153" spans="1:17" ht="37.5" customHeight="1">
      <c r="A153" s="584"/>
      <c r="B153" s="272" t="s">
        <v>110</v>
      </c>
      <c r="C153" s="253" t="s">
        <v>887</v>
      </c>
      <c r="D153" s="259" t="s">
        <v>155</v>
      </c>
      <c r="E153" s="550"/>
      <c r="F153" s="551"/>
      <c r="G153" s="552"/>
      <c r="H153" s="466"/>
      <c r="I153" s="213"/>
      <c r="J153" s="77" t="s">
        <v>134</v>
      </c>
      <c r="K153" s="540"/>
      <c r="L153" s="541"/>
      <c r="M153" s="26"/>
      <c r="N153" s="26"/>
      <c r="O153" s="26"/>
      <c r="P153" s="31" t="s">
        <v>20</v>
      </c>
      <c r="Q153" s="51"/>
    </row>
    <row r="154" spans="1:17" ht="37.5" customHeight="1">
      <c r="A154" s="584"/>
      <c r="B154" s="273" t="s">
        <v>111</v>
      </c>
      <c r="C154" s="253" t="s">
        <v>888</v>
      </c>
      <c r="D154" s="259" t="s">
        <v>155</v>
      </c>
      <c r="E154" s="550"/>
      <c r="F154" s="551"/>
      <c r="G154" s="552"/>
      <c r="H154" s="466"/>
      <c r="I154" s="213"/>
      <c r="J154" s="77" t="s">
        <v>135</v>
      </c>
      <c r="K154" s="540"/>
      <c r="L154" s="541"/>
      <c r="M154" s="26"/>
      <c r="N154" s="26"/>
      <c r="O154" s="26"/>
      <c r="P154" s="31" t="s">
        <v>20</v>
      </c>
      <c r="Q154" s="51"/>
    </row>
    <row r="155" spans="1:17" ht="51.75" customHeight="1">
      <c r="A155" s="584"/>
      <c r="B155" s="272" t="s">
        <v>112</v>
      </c>
      <c r="C155" s="253" t="s">
        <v>889</v>
      </c>
      <c r="D155" s="259" t="s">
        <v>155</v>
      </c>
      <c r="E155" s="550"/>
      <c r="F155" s="551"/>
      <c r="G155" s="552"/>
      <c r="H155" s="466"/>
      <c r="I155" s="213"/>
      <c r="J155" s="77" t="s">
        <v>136</v>
      </c>
      <c r="K155" s="540"/>
      <c r="L155" s="541"/>
      <c r="M155" s="26"/>
      <c r="N155" s="26"/>
      <c r="O155" s="26"/>
      <c r="P155" s="31" t="s">
        <v>20</v>
      </c>
      <c r="Q155" s="51"/>
    </row>
    <row r="156" spans="1:17" ht="21">
      <c r="A156" s="584"/>
      <c r="B156" s="273" t="s">
        <v>113</v>
      </c>
      <c r="C156" s="253" t="s">
        <v>890</v>
      </c>
      <c r="D156" s="259" t="s">
        <v>155</v>
      </c>
      <c r="E156" s="550"/>
      <c r="F156" s="551"/>
      <c r="G156" s="552"/>
      <c r="H156" s="466"/>
      <c r="I156" s="213"/>
      <c r="J156" s="77" t="s">
        <v>137</v>
      </c>
      <c r="K156" s="540"/>
      <c r="L156" s="541"/>
      <c r="M156" s="26"/>
      <c r="N156" s="26"/>
      <c r="O156" s="26"/>
      <c r="P156" s="31" t="s">
        <v>20</v>
      </c>
      <c r="Q156" s="51"/>
    </row>
    <row r="157" spans="1:17" ht="37.5" customHeight="1">
      <c r="A157" s="584"/>
      <c r="B157" s="272" t="s">
        <v>114</v>
      </c>
      <c r="C157" s="253" t="s">
        <v>891</v>
      </c>
      <c r="D157" s="259" t="s">
        <v>155</v>
      </c>
      <c r="E157" s="550"/>
      <c r="F157" s="551"/>
      <c r="G157" s="552"/>
      <c r="H157" s="466"/>
      <c r="I157" s="213"/>
      <c r="J157" s="77" t="s">
        <v>25</v>
      </c>
      <c r="K157" s="540"/>
      <c r="L157" s="541"/>
      <c r="M157" s="26"/>
      <c r="N157" s="26"/>
      <c r="O157" s="26"/>
      <c r="P157" s="31" t="s">
        <v>20</v>
      </c>
      <c r="Q157" s="51"/>
    </row>
    <row r="158" spans="1:17" ht="21">
      <c r="A158" s="584"/>
      <c r="B158" s="273" t="s">
        <v>115</v>
      </c>
      <c r="C158" s="253" t="s">
        <v>892</v>
      </c>
      <c r="D158" s="259" t="s">
        <v>155</v>
      </c>
      <c r="E158" s="550"/>
      <c r="F158" s="551"/>
      <c r="G158" s="552"/>
      <c r="H158" s="466"/>
      <c r="I158" s="213"/>
      <c r="J158" s="77" t="s">
        <v>25</v>
      </c>
      <c r="K158" s="540"/>
      <c r="L158" s="541"/>
      <c r="M158" s="26"/>
      <c r="N158" s="26"/>
      <c r="O158" s="26"/>
      <c r="P158" s="31" t="s">
        <v>20</v>
      </c>
      <c r="Q158" s="51"/>
    </row>
    <row r="159" spans="1:17" ht="37.5" customHeight="1">
      <c r="A159" s="584"/>
      <c r="B159" s="272" t="s">
        <v>116</v>
      </c>
      <c r="C159" s="253" t="s">
        <v>893</v>
      </c>
      <c r="D159" s="259" t="s">
        <v>155</v>
      </c>
      <c r="E159" s="550"/>
      <c r="F159" s="551"/>
      <c r="G159" s="552"/>
      <c r="H159" s="466"/>
      <c r="I159" s="213"/>
      <c r="J159" s="77" t="s">
        <v>25</v>
      </c>
      <c r="K159" s="540"/>
      <c r="L159" s="541"/>
      <c r="M159" s="26"/>
      <c r="N159" s="26"/>
      <c r="O159" s="26"/>
      <c r="P159" s="31" t="s">
        <v>20</v>
      </c>
      <c r="Q159" s="51"/>
    </row>
    <row r="160" spans="1:17" ht="50.25" customHeight="1">
      <c r="A160" s="584"/>
      <c r="B160" s="273" t="s">
        <v>117</v>
      </c>
      <c r="C160" s="253" t="s">
        <v>894</v>
      </c>
      <c r="D160" s="259" t="s">
        <v>155</v>
      </c>
      <c r="E160" s="550"/>
      <c r="F160" s="551"/>
      <c r="G160" s="552"/>
      <c r="H160" s="466"/>
      <c r="I160" s="213"/>
      <c r="J160" s="77" t="s">
        <v>417</v>
      </c>
      <c r="K160" s="540"/>
      <c r="L160" s="541"/>
      <c r="M160" s="26"/>
      <c r="N160" s="26"/>
      <c r="O160" s="26"/>
      <c r="P160" s="31" t="s">
        <v>20</v>
      </c>
      <c r="Q160" s="51"/>
    </row>
    <row r="161" spans="1:17" ht="37.5" customHeight="1">
      <c r="A161" s="584"/>
      <c r="B161" s="272" t="s">
        <v>118</v>
      </c>
      <c r="C161" s="253" t="s">
        <v>895</v>
      </c>
      <c r="D161" s="259" t="s">
        <v>155</v>
      </c>
      <c r="E161" s="550"/>
      <c r="F161" s="551"/>
      <c r="G161" s="552"/>
      <c r="H161" s="466"/>
      <c r="I161" s="213"/>
      <c r="J161" s="77" t="s">
        <v>25</v>
      </c>
      <c r="K161" s="540"/>
      <c r="L161" s="541"/>
      <c r="M161" s="26"/>
      <c r="N161" s="26"/>
      <c r="O161" s="26"/>
      <c r="P161" s="31" t="s">
        <v>20</v>
      </c>
      <c r="Q161" s="51"/>
    </row>
    <row r="162" spans="1:17" ht="37.5" customHeight="1">
      <c r="A162" s="73">
        <v>13</v>
      </c>
      <c r="B162" s="527" t="s">
        <v>896</v>
      </c>
      <c r="C162" s="528"/>
      <c r="D162" s="528"/>
      <c r="E162" s="528"/>
      <c r="F162" s="528"/>
      <c r="G162" s="529"/>
      <c r="H162" s="74" t="str">
        <f>IF(COUNT(D163:D169)=0,"N/A",SUM(D163:D169)/(COUNT(D163:D169)*2))</f>
        <v>N/A</v>
      </c>
      <c r="I162" s="75" t="str">
        <f>IF(H162="N/A","N/A", IF(H162&gt;=80%,"MET",IF(H162&gt;=50%,"PARTIAL MET","Not Met")))</f>
        <v>N/A</v>
      </c>
      <c r="J162" s="530"/>
      <c r="K162" s="531"/>
      <c r="L162" s="531"/>
      <c r="M162" s="531"/>
      <c r="N162" s="531"/>
      <c r="O162" s="531"/>
      <c r="P162" s="531"/>
      <c r="Q162" s="51"/>
    </row>
    <row r="163" spans="1:17" ht="37.5" customHeight="1">
      <c r="A163" s="583"/>
      <c r="B163" s="272" t="s">
        <v>106</v>
      </c>
      <c r="C163" s="253" t="s">
        <v>897</v>
      </c>
      <c r="D163" s="259" t="s">
        <v>155</v>
      </c>
      <c r="E163" s="550"/>
      <c r="F163" s="551"/>
      <c r="G163" s="552"/>
      <c r="H163" s="84"/>
      <c r="I163" s="84"/>
      <c r="J163" s="77" t="s">
        <v>138</v>
      </c>
      <c r="K163" s="532"/>
      <c r="L163" s="533"/>
      <c r="M163" s="24"/>
      <c r="N163" s="25"/>
      <c r="O163" s="25"/>
      <c r="P163" s="31" t="s">
        <v>20</v>
      </c>
      <c r="Q163" s="51"/>
    </row>
    <row r="164" spans="1:17" ht="37.5" customHeight="1">
      <c r="A164" s="584"/>
      <c r="B164" s="273" t="s">
        <v>107</v>
      </c>
      <c r="C164" s="253" t="s">
        <v>898</v>
      </c>
      <c r="D164" s="259" t="s">
        <v>155</v>
      </c>
      <c r="E164" s="550"/>
      <c r="F164" s="551"/>
      <c r="G164" s="552"/>
      <c r="H164" s="87"/>
      <c r="I164" s="87"/>
      <c r="J164" s="77" t="s">
        <v>25</v>
      </c>
      <c r="K164" s="540"/>
      <c r="L164" s="541"/>
      <c r="M164" s="24"/>
      <c r="N164" s="25"/>
      <c r="O164" s="25"/>
      <c r="P164" s="31" t="s">
        <v>20</v>
      </c>
      <c r="Q164" s="51"/>
    </row>
    <row r="165" spans="1:17" ht="53.25" customHeight="1">
      <c r="A165" s="584"/>
      <c r="B165" s="272" t="s">
        <v>108</v>
      </c>
      <c r="C165" s="253" t="s">
        <v>899</v>
      </c>
      <c r="D165" s="259" t="s">
        <v>155</v>
      </c>
      <c r="E165" s="550"/>
      <c r="F165" s="551"/>
      <c r="G165" s="552"/>
      <c r="H165" s="87"/>
      <c r="I165" s="87"/>
      <c r="J165" s="77" t="s">
        <v>25</v>
      </c>
      <c r="K165" s="540"/>
      <c r="L165" s="541"/>
      <c r="M165" s="24"/>
      <c r="N165" s="25"/>
      <c r="O165" s="25"/>
      <c r="P165" s="31" t="s">
        <v>20</v>
      </c>
      <c r="Q165" s="51"/>
    </row>
    <row r="166" spans="1:17" ht="37.5" customHeight="1">
      <c r="A166" s="584"/>
      <c r="B166" s="273" t="s">
        <v>109</v>
      </c>
      <c r="C166" s="253" t="s">
        <v>900</v>
      </c>
      <c r="D166" s="259" t="s">
        <v>155</v>
      </c>
      <c r="E166" s="550"/>
      <c r="F166" s="551"/>
      <c r="G166" s="552"/>
      <c r="H166" s="87"/>
      <c r="I166" s="87"/>
      <c r="J166" s="77" t="s">
        <v>25</v>
      </c>
      <c r="K166" s="540"/>
      <c r="L166" s="541"/>
      <c r="M166" s="26"/>
      <c r="N166" s="26"/>
      <c r="O166" s="26"/>
      <c r="P166" s="31" t="s">
        <v>20</v>
      </c>
      <c r="Q166" s="51"/>
    </row>
    <row r="167" spans="1:17" ht="37.5" customHeight="1">
      <c r="A167" s="584"/>
      <c r="B167" s="272" t="s">
        <v>110</v>
      </c>
      <c r="C167" s="253" t="s">
        <v>901</v>
      </c>
      <c r="D167" s="259" t="s">
        <v>155</v>
      </c>
      <c r="E167" s="550"/>
      <c r="F167" s="551"/>
      <c r="G167" s="552"/>
      <c r="H167" s="87"/>
      <c r="I167" s="87"/>
      <c r="J167" s="77" t="s">
        <v>25</v>
      </c>
      <c r="K167" s="540"/>
      <c r="L167" s="541"/>
      <c r="M167" s="26"/>
      <c r="N167" s="26"/>
      <c r="O167" s="26"/>
      <c r="P167" s="31" t="s">
        <v>20</v>
      </c>
      <c r="Q167" s="51"/>
    </row>
    <row r="168" spans="1:17" ht="37.5" customHeight="1">
      <c r="A168" s="584"/>
      <c r="B168" s="273" t="s">
        <v>111</v>
      </c>
      <c r="C168" s="253" t="s">
        <v>902</v>
      </c>
      <c r="D168" s="259" t="s">
        <v>155</v>
      </c>
      <c r="E168" s="550"/>
      <c r="F168" s="551"/>
      <c r="G168" s="552"/>
      <c r="H168" s="87"/>
      <c r="I168" s="87"/>
      <c r="J168" s="77" t="s">
        <v>25</v>
      </c>
      <c r="K168" s="540"/>
      <c r="L168" s="541"/>
      <c r="M168" s="26"/>
      <c r="N168" s="26"/>
      <c r="O168" s="26"/>
      <c r="P168" s="31" t="s">
        <v>20</v>
      </c>
      <c r="Q168" s="51"/>
    </row>
    <row r="169" spans="1:17" ht="37.5" customHeight="1">
      <c r="A169" s="585"/>
      <c r="B169" s="272" t="s">
        <v>112</v>
      </c>
      <c r="C169" s="253" t="s">
        <v>903</v>
      </c>
      <c r="D169" s="259" t="s">
        <v>155</v>
      </c>
      <c r="E169" s="550"/>
      <c r="F169" s="551"/>
      <c r="G169" s="552"/>
      <c r="H169" s="87"/>
      <c r="I169" s="87"/>
      <c r="J169" s="77" t="s">
        <v>139</v>
      </c>
      <c r="K169" s="542"/>
      <c r="L169" s="543"/>
      <c r="M169" s="26"/>
      <c r="N169" s="26"/>
      <c r="O169" s="26"/>
      <c r="P169" s="31" t="s">
        <v>20</v>
      </c>
      <c r="Q169" s="51"/>
    </row>
    <row r="170" spans="1:17" ht="37.5" customHeight="1">
      <c r="A170" s="73">
        <v>14</v>
      </c>
      <c r="B170" s="527" t="s">
        <v>904</v>
      </c>
      <c r="C170" s="528"/>
      <c r="D170" s="528"/>
      <c r="E170" s="528"/>
      <c r="F170" s="528"/>
      <c r="G170" s="529"/>
      <c r="H170" s="74" t="str">
        <f>IF(COUNT(D171:D179)=0,"N/A",SUM(D171:D179)/(COUNT(D171:D179)*2))</f>
        <v>N/A</v>
      </c>
      <c r="I170" s="75" t="str">
        <f>IF(H170="N/A","N/A", IF(H170&gt;=80%,"MET",IF(H170&gt;=50%,"PARTIAL MET","Not Met")))</f>
        <v>N/A</v>
      </c>
      <c r="J170" s="530"/>
      <c r="K170" s="531"/>
      <c r="L170" s="531"/>
      <c r="M170" s="531"/>
      <c r="N170" s="531"/>
      <c r="O170" s="531"/>
      <c r="P170" s="531"/>
      <c r="Q170" s="51"/>
    </row>
    <row r="171" spans="1:17" ht="21">
      <c r="A171" s="586"/>
      <c r="B171" s="272" t="s">
        <v>106</v>
      </c>
      <c r="C171" s="253" t="s">
        <v>905</v>
      </c>
      <c r="D171" s="259" t="s">
        <v>155</v>
      </c>
      <c r="E171" s="256"/>
      <c r="F171" s="257"/>
      <c r="G171" s="258"/>
      <c r="H171" s="589"/>
      <c r="I171" s="589"/>
      <c r="J171" s="77" t="s">
        <v>173</v>
      </c>
      <c r="K171" s="534"/>
      <c r="L171" s="535"/>
      <c r="M171" s="28"/>
      <c r="N171" s="29"/>
      <c r="O171" s="29"/>
      <c r="P171" s="31" t="s">
        <v>20</v>
      </c>
      <c r="Q171" s="51"/>
    </row>
    <row r="172" spans="1:17" ht="37.5" customHeight="1">
      <c r="A172" s="587"/>
      <c r="B172" s="273" t="s">
        <v>107</v>
      </c>
      <c r="C172" s="253" t="s">
        <v>906</v>
      </c>
      <c r="D172" s="259" t="s">
        <v>155</v>
      </c>
      <c r="E172" s="256"/>
      <c r="F172" s="257"/>
      <c r="G172" s="258"/>
      <c r="H172" s="466"/>
      <c r="I172" s="466"/>
      <c r="J172" s="77" t="s">
        <v>140</v>
      </c>
      <c r="K172" s="536"/>
      <c r="L172" s="537"/>
      <c r="M172" s="28"/>
      <c r="N172" s="29"/>
      <c r="O172" s="29"/>
      <c r="P172" s="31" t="s">
        <v>20</v>
      </c>
      <c r="Q172" s="51"/>
    </row>
    <row r="173" spans="1:17" ht="37.5" customHeight="1">
      <c r="A173" s="587"/>
      <c r="B173" s="272" t="s">
        <v>108</v>
      </c>
      <c r="C173" s="253" t="s">
        <v>907</v>
      </c>
      <c r="D173" s="259" t="s">
        <v>155</v>
      </c>
      <c r="E173" s="256"/>
      <c r="F173" s="257"/>
      <c r="G173" s="258"/>
      <c r="H173" s="466"/>
      <c r="I173" s="466"/>
      <c r="J173" s="77" t="s">
        <v>101</v>
      </c>
      <c r="K173" s="536"/>
      <c r="L173" s="537"/>
      <c r="M173" s="28"/>
      <c r="N173" s="29"/>
      <c r="O173" s="29"/>
      <c r="P173" s="31" t="s">
        <v>20</v>
      </c>
      <c r="Q173" s="51"/>
    </row>
    <row r="174" spans="1:17" ht="37.5" customHeight="1">
      <c r="A174" s="587"/>
      <c r="B174" s="273" t="s">
        <v>109</v>
      </c>
      <c r="C174" s="253" t="s">
        <v>908</v>
      </c>
      <c r="D174" s="259" t="s">
        <v>155</v>
      </c>
      <c r="E174" s="256"/>
      <c r="F174" s="257"/>
      <c r="G174" s="258"/>
      <c r="H174" s="466"/>
      <c r="I174" s="466"/>
      <c r="J174" s="77" t="s">
        <v>418</v>
      </c>
      <c r="K174" s="536"/>
      <c r="L174" s="537"/>
      <c r="M174" s="30"/>
      <c r="N174" s="30"/>
      <c r="O174" s="30"/>
      <c r="P174" s="31" t="s">
        <v>20</v>
      </c>
      <c r="Q174" s="51"/>
    </row>
    <row r="175" spans="1:17" ht="51.75" customHeight="1">
      <c r="A175" s="587"/>
      <c r="B175" s="272" t="s">
        <v>110</v>
      </c>
      <c r="C175" s="252" t="s">
        <v>909</v>
      </c>
      <c r="D175" s="259" t="s">
        <v>155</v>
      </c>
      <c r="E175" s="256"/>
      <c r="F175" s="257"/>
      <c r="G175" s="258"/>
      <c r="H175" s="466"/>
      <c r="I175" s="466"/>
      <c r="J175" s="77" t="s">
        <v>101</v>
      </c>
      <c r="K175" s="536"/>
      <c r="L175" s="537"/>
      <c r="M175" s="30"/>
      <c r="N175" s="30"/>
      <c r="O175" s="30"/>
      <c r="P175" s="31" t="s">
        <v>20</v>
      </c>
      <c r="Q175" s="51"/>
    </row>
    <row r="176" spans="1:17" ht="37.5" customHeight="1">
      <c r="A176" s="587"/>
      <c r="B176" s="273" t="s">
        <v>111</v>
      </c>
      <c r="C176" s="252" t="s">
        <v>910</v>
      </c>
      <c r="D176" s="259" t="s">
        <v>155</v>
      </c>
      <c r="E176" s="256"/>
      <c r="F176" s="257"/>
      <c r="G176" s="258"/>
      <c r="H176" s="466"/>
      <c r="I176" s="466"/>
      <c r="J176" s="77" t="s">
        <v>406</v>
      </c>
      <c r="K176" s="536"/>
      <c r="L176" s="537"/>
      <c r="M176" s="30"/>
      <c r="N176" s="30"/>
      <c r="O176" s="30"/>
      <c r="P176" s="31" t="s">
        <v>20</v>
      </c>
      <c r="Q176" s="51"/>
    </row>
    <row r="177" spans="1:17" ht="37.5" customHeight="1">
      <c r="A177" s="587"/>
      <c r="B177" s="272" t="s">
        <v>112</v>
      </c>
      <c r="C177" s="253" t="s">
        <v>911</v>
      </c>
      <c r="D177" s="259" t="s">
        <v>155</v>
      </c>
      <c r="E177" s="256"/>
      <c r="F177" s="257"/>
      <c r="G177" s="258"/>
      <c r="H177" s="466"/>
      <c r="I177" s="466"/>
      <c r="J177" s="77" t="s">
        <v>101</v>
      </c>
      <c r="K177" s="536"/>
      <c r="L177" s="537"/>
      <c r="M177" s="30"/>
      <c r="N177" s="30"/>
      <c r="O177" s="30"/>
      <c r="P177" s="31" t="s">
        <v>20</v>
      </c>
      <c r="Q177" s="51"/>
    </row>
    <row r="178" spans="1:17" ht="37.5" customHeight="1">
      <c r="A178" s="587"/>
      <c r="B178" s="273" t="s">
        <v>113</v>
      </c>
      <c r="C178" s="252" t="s">
        <v>912</v>
      </c>
      <c r="D178" s="259" t="s">
        <v>155</v>
      </c>
      <c r="E178" s="256"/>
      <c r="F178" s="257"/>
      <c r="G178" s="258"/>
      <c r="H178" s="466"/>
      <c r="I178" s="466"/>
      <c r="J178" s="77" t="s">
        <v>25</v>
      </c>
      <c r="K178" s="536"/>
      <c r="L178" s="537"/>
      <c r="M178" s="30"/>
      <c r="N178" s="30"/>
      <c r="O178" s="30"/>
      <c r="P178" s="31" t="s">
        <v>20</v>
      </c>
      <c r="Q178" s="51"/>
    </row>
    <row r="179" spans="1:17" ht="37.5" customHeight="1">
      <c r="A179" s="587"/>
      <c r="B179" s="272" t="s">
        <v>114</v>
      </c>
      <c r="C179" s="253" t="s">
        <v>913</v>
      </c>
      <c r="D179" s="259" t="s">
        <v>155</v>
      </c>
      <c r="E179" s="594"/>
      <c r="F179" s="595"/>
      <c r="G179" s="596"/>
      <c r="H179" s="466"/>
      <c r="I179" s="466"/>
      <c r="J179" s="77" t="s">
        <v>141</v>
      </c>
      <c r="K179" s="536"/>
      <c r="L179" s="537"/>
      <c r="M179" s="30"/>
      <c r="N179" s="30"/>
      <c r="O179" s="30"/>
      <c r="P179" s="31" t="s">
        <v>20</v>
      </c>
      <c r="Q179" s="51"/>
    </row>
    <row r="180" spans="1:17" ht="37.5" customHeight="1">
      <c r="A180" s="73">
        <v>15</v>
      </c>
      <c r="B180" s="527" t="s">
        <v>914</v>
      </c>
      <c r="C180" s="528"/>
      <c r="D180" s="528"/>
      <c r="E180" s="528"/>
      <c r="F180" s="528"/>
      <c r="G180" s="529"/>
      <c r="H180" s="74" t="str">
        <f>IF(COUNT(D181:D187)=0,"N/A",SUM(D181:D187)/(COUNT(D181:D187)*2))</f>
        <v>N/A</v>
      </c>
      <c r="I180" s="75" t="str">
        <f>IF(H180="N/A","N/A", IF(H180&gt;=80%,"MET",IF(H180&gt;=50%,"PARTIAL MET","Not Met")))</f>
        <v>N/A</v>
      </c>
      <c r="J180" s="530"/>
      <c r="K180" s="531"/>
      <c r="L180" s="531"/>
      <c r="M180" s="531"/>
      <c r="N180" s="531"/>
      <c r="O180" s="531"/>
      <c r="P180" s="531"/>
      <c r="Q180" s="51"/>
    </row>
    <row r="181" spans="1:17" ht="37.5" customHeight="1">
      <c r="A181" s="583"/>
      <c r="B181" s="272" t="s">
        <v>106</v>
      </c>
      <c r="C181" s="253" t="s">
        <v>915</v>
      </c>
      <c r="D181" s="259" t="s">
        <v>155</v>
      </c>
      <c r="E181" s="588"/>
      <c r="F181" s="588"/>
      <c r="G181" s="588"/>
      <c r="H181" s="591"/>
      <c r="I181" s="589"/>
      <c r="J181" s="77" t="s">
        <v>101</v>
      </c>
      <c r="K181" s="534"/>
      <c r="L181" s="535"/>
      <c r="M181" s="28"/>
      <c r="N181" s="29"/>
      <c r="O181" s="29"/>
      <c r="P181" s="31" t="s">
        <v>20</v>
      </c>
      <c r="Q181" s="51"/>
    </row>
    <row r="182" spans="1:17" ht="37.5" customHeight="1">
      <c r="A182" s="584"/>
      <c r="B182" s="273" t="s">
        <v>107</v>
      </c>
      <c r="C182" s="253" t="s">
        <v>916</v>
      </c>
      <c r="D182" s="259" t="s">
        <v>155</v>
      </c>
      <c r="E182" s="588"/>
      <c r="F182" s="588"/>
      <c r="G182" s="588"/>
      <c r="H182" s="592"/>
      <c r="I182" s="466"/>
      <c r="J182" s="77" t="s">
        <v>101</v>
      </c>
      <c r="K182" s="536"/>
      <c r="L182" s="537"/>
      <c r="M182" s="28"/>
      <c r="N182" s="29"/>
      <c r="O182" s="29"/>
      <c r="P182" s="31" t="s">
        <v>20</v>
      </c>
      <c r="Q182" s="51"/>
    </row>
    <row r="183" spans="1:17" ht="37.5" customHeight="1">
      <c r="A183" s="584"/>
      <c r="B183" s="272" t="s">
        <v>108</v>
      </c>
      <c r="C183" s="253" t="s">
        <v>917</v>
      </c>
      <c r="D183" s="259" t="s">
        <v>155</v>
      </c>
      <c r="E183" s="588"/>
      <c r="F183" s="588"/>
      <c r="G183" s="588"/>
      <c r="H183" s="592"/>
      <c r="I183" s="466"/>
      <c r="J183" s="77" t="s">
        <v>25</v>
      </c>
      <c r="K183" s="536"/>
      <c r="L183" s="537"/>
      <c r="M183" s="28"/>
      <c r="N183" s="29"/>
      <c r="O183" s="29"/>
      <c r="P183" s="31" t="s">
        <v>20</v>
      </c>
      <c r="Q183" s="51"/>
    </row>
    <row r="184" spans="1:17" ht="37.5" customHeight="1">
      <c r="A184" s="584"/>
      <c r="B184" s="273" t="s">
        <v>109</v>
      </c>
      <c r="C184" s="253" t="s">
        <v>918</v>
      </c>
      <c r="D184" s="259" t="s">
        <v>155</v>
      </c>
      <c r="E184" s="588"/>
      <c r="F184" s="588"/>
      <c r="G184" s="588"/>
      <c r="H184" s="592"/>
      <c r="I184" s="466"/>
      <c r="J184" s="77" t="s">
        <v>406</v>
      </c>
      <c r="K184" s="536"/>
      <c r="L184" s="537"/>
      <c r="M184" s="30"/>
      <c r="N184" s="30"/>
      <c r="O184" s="30"/>
      <c r="P184" s="31" t="s">
        <v>20</v>
      </c>
      <c r="Q184" s="51"/>
    </row>
    <row r="185" spans="1:17" ht="37.5" customHeight="1">
      <c r="A185" s="584"/>
      <c r="B185" s="272" t="s">
        <v>110</v>
      </c>
      <c r="C185" s="253" t="s">
        <v>919</v>
      </c>
      <c r="D185" s="259" t="s">
        <v>155</v>
      </c>
      <c r="E185" s="588"/>
      <c r="F185" s="588"/>
      <c r="G185" s="588"/>
      <c r="H185" s="592"/>
      <c r="I185" s="466"/>
      <c r="J185" s="77" t="s">
        <v>406</v>
      </c>
      <c r="K185" s="536"/>
      <c r="L185" s="537"/>
      <c r="M185" s="30"/>
      <c r="N185" s="30"/>
      <c r="O185" s="30"/>
      <c r="P185" s="31" t="s">
        <v>20</v>
      </c>
      <c r="Q185" s="51"/>
    </row>
    <row r="186" spans="1:17" ht="37.5" customHeight="1">
      <c r="A186" s="584"/>
      <c r="B186" s="273" t="s">
        <v>111</v>
      </c>
      <c r="C186" s="253" t="s">
        <v>920</v>
      </c>
      <c r="D186" s="259" t="s">
        <v>155</v>
      </c>
      <c r="E186" s="588"/>
      <c r="F186" s="588"/>
      <c r="G186" s="588"/>
      <c r="H186" s="592"/>
      <c r="I186" s="466"/>
      <c r="J186" s="77" t="s">
        <v>25</v>
      </c>
      <c r="K186" s="536"/>
      <c r="L186" s="537"/>
      <c r="M186" s="30"/>
      <c r="N186" s="30"/>
      <c r="O186" s="30"/>
      <c r="P186" s="31" t="s">
        <v>20</v>
      </c>
      <c r="Q186" s="51"/>
    </row>
    <row r="187" spans="1:17" ht="37.5" customHeight="1">
      <c r="A187" s="585"/>
      <c r="B187" s="275" t="s">
        <v>112</v>
      </c>
      <c r="C187" s="253" t="s">
        <v>921</v>
      </c>
      <c r="D187" s="259" t="s">
        <v>155</v>
      </c>
      <c r="E187" s="588"/>
      <c r="F187" s="588"/>
      <c r="G187" s="588"/>
      <c r="H187" s="593"/>
      <c r="I187" s="590"/>
      <c r="J187" s="77" t="s">
        <v>25</v>
      </c>
      <c r="K187" s="538"/>
      <c r="L187" s="539"/>
      <c r="M187" s="30"/>
      <c r="N187" s="30"/>
      <c r="O187" s="30"/>
      <c r="P187" s="31" t="s">
        <v>20</v>
      </c>
      <c r="Q187" s="51"/>
    </row>
    <row r="188" spans="1:17" ht="51" customHeight="1">
      <c r="A188" s="277"/>
      <c r="B188" s="262"/>
      <c r="C188" s="268"/>
      <c r="D188" s="262"/>
      <c r="E188" s="268"/>
      <c r="F188" s="268"/>
      <c r="G188" s="268"/>
      <c r="H188" s="597" t="s">
        <v>145</v>
      </c>
      <c r="I188" s="597"/>
      <c r="J188" s="93"/>
      <c r="K188" s="92"/>
      <c r="L188" s="92"/>
      <c r="M188" s="92"/>
      <c r="N188" s="92"/>
      <c r="O188" s="92"/>
      <c r="P188" s="92"/>
    </row>
    <row r="189" spans="1:17" ht="36.75" customHeight="1">
      <c r="A189" s="278"/>
      <c r="B189" s="262"/>
      <c r="C189" s="268"/>
      <c r="D189" s="262"/>
      <c r="E189" s="268"/>
      <c r="F189" s="268"/>
      <c r="G189" s="268"/>
      <c r="H189" s="376" t="e">
        <f>AVERAGE(H13:H187)</f>
        <v>#DIV/0!</v>
      </c>
      <c r="I189" s="377"/>
      <c r="J189" s="93"/>
      <c r="K189" s="92"/>
      <c r="L189" s="92"/>
      <c r="M189" s="92"/>
    </row>
    <row r="190" spans="1:17">
      <c r="A190" s="279"/>
    </row>
    <row r="191" spans="1:17">
      <c r="A191" s="279"/>
    </row>
    <row r="192" spans="1:17">
      <c r="A192" s="279"/>
    </row>
    <row r="193" spans="1:1">
      <c r="A193" s="279"/>
    </row>
    <row r="194" spans="1:1">
      <c r="A194" s="279"/>
    </row>
    <row r="195" spans="1:1">
      <c r="A195" s="279"/>
    </row>
    <row r="196" spans="1:1">
      <c r="A196" s="279"/>
    </row>
    <row r="197" spans="1:1">
      <c r="A197" s="279"/>
    </row>
    <row r="198" spans="1:1">
      <c r="A198" s="279"/>
    </row>
    <row r="199" spans="1:1">
      <c r="A199" s="279"/>
    </row>
    <row r="200" spans="1:1">
      <c r="A200" s="279"/>
    </row>
    <row r="201" spans="1:1">
      <c r="A201" s="279"/>
    </row>
    <row r="202" spans="1:1">
      <c r="A202" s="279"/>
    </row>
  </sheetData>
  <sheetProtection algorithmName="SHA-512" hashValue="dhlbG9GpG1uomc7XKTm6pVmA6SNQClkRiOY0BzLG2kOPZ2MPotKgvN3LXY5UHr7cyBWuqFhKCCN+p0HUpIMkJw==" saltValue="QDzLsEda+u42VMlREdO7+w==" spinCount="100000" sheet="1" selectLockedCells="1"/>
  <dataConsolidate/>
  <mergeCells count="243">
    <mergeCell ref="H189:I189"/>
    <mergeCell ref="I171:I179"/>
    <mergeCell ref="E69:G69"/>
    <mergeCell ref="E77:G77"/>
    <mergeCell ref="E76:G76"/>
    <mergeCell ref="E75:G75"/>
    <mergeCell ref="E74:G74"/>
    <mergeCell ref="E73:G73"/>
    <mergeCell ref="E72:G72"/>
    <mergeCell ref="E71:G71"/>
    <mergeCell ref="E70:G70"/>
    <mergeCell ref="E86:G86"/>
    <mergeCell ref="E102:G102"/>
    <mergeCell ref="E98:G98"/>
    <mergeCell ref="E97:G97"/>
    <mergeCell ref="E95:G95"/>
    <mergeCell ref="E92:G92"/>
    <mergeCell ref="E93:G93"/>
    <mergeCell ref="E94:G94"/>
    <mergeCell ref="B99:G99"/>
    <mergeCell ref="I181:I187"/>
    <mergeCell ref="B91:G91"/>
    <mergeCell ref="H188:I188"/>
    <mergeCell ref="E187:G187"/>
    <mergeCell ref="H181:H187"/>
    <mergeCell ref="E169:G169"/>
    <mergeCell ref="E168:G168"/>
    <mergeCell ref="E167:G167"/>
    <mergeCell ref="E153:G153"/>
    <mergeCell ref="E154:G154"/>
    <mergeCell ref="E155:G155"/>
    <mergeCell ref="E156:G156"/>
    <mergeCell ref="E157:G157"/>
    <mergeCell ref="E158:G158"/>
    <mergeCell ref="E166:G166"/>
    <mergeCell ref="E179:G179"/>
    <mergeCell ref="E159:G159"/>
    <mergeCell ref="H171:H179"/>
    <mergeCell ref="E186:G186"/>
    <mergeCell ref="B13:G13"/>
    <mergeCell ref="E33:G33"/>
    <mergeCell ref="E34:G34"/>
    <mergeCell ref="E36:G36"/>
    <mergeCell ref="E27:G27"/>
    <mergeCell ref="E28:G28"/>
    <mergeCell ref="E42:G42"/>
    <mergeCell ref="K171:L179"/>
    <mergeCell ref="E38:G38"/>
    <mergeCell ref="E51:G51"/>
    <mergeCell ref="E50:G50"/>
    <mergeCell ref="E49:G49"/>
    <mergeCell ref="E117:G117"/>
    <mergeCell ref="E118:G118"/>
    <mergeCell ref="E119:G119"/>
    <mergeCell ref="E125:G125"/>
    <mergeCell ref="E54:G54"/>
    <mergeCell ref="B115:G115"/>
    <mergeCell ref="E110:G110"/>
    <mergeCell ref="E108:G108"/>
    <mergeCell ref="E106:G106"/>
    <mergeCell ref="E116:G116"/>
    <mergeCell ref="H24:H36"/>
    <mergeCell ref="J13:L13"/>
    <mergeCell ref="J162:P162"/>
    <mergeCell ref="H65:H90"/>
    <mergeCell ref="K145:L145"/>
    <mergeCell ref="K149:L161"/>
    <mergeCell ref="H149:H161"/>
    <mergeCell ref="H53:H63"/>
    <mergeCell ref="I53:I63"/>
    <mergeCell ref="J52:P52"/>
    <mergeCell ref="H14:H22"/>
    <mergeCell ref="M13:P13"/>
    <mergeCell ref="H116:H129"/>
    <mergeCell ref="A181:A187"/>
    <mergeCell ref="B162:G162"/>
    <mergeCell ref="A163:A169"/>
    <mergeCell ref="B170:G170"/>
    <mergeCell ref="A149:A161"/>
    <mergeCell ref="E150:G150"/>
    <mergeCell ref="A171:A179"/>
    <mergeCell ref="E181:G181"/>
    <mergeCell ref="E182:G182"/>
    <mergeCell ref="E183:G183"/>
    <mergeCell ref="E184:G184"/>
    <mergeCell ref="B180:G180"/>
    <mergeCell ref="E163:G163"/>
    <mergeCell ref="E164:G164"/>
    <mergeCell ref="E165:G165"/>
    <mergeCell ref="E151:G151"/>
    <mergeCell ref="E152:G152"/>
    <mergeCell ref="E160:G160"/>
    <mergeCell ref="E161:G161"/>
    <mergeCell ref="E149:G149"/>
    <mergeCell ref="E185:G185"/>
    <mergeCell ref="A116:A129"/>
    <mergeCell ref="E120:G120"/>
    <mergeCell ref="E127:G127"/>
    <mergeCell ref="E128:G128"/>
    <mergeCell ref="E129:G129"/>
    <mergeCell ref="E136:G136"/>
    <mergeCell ref="E138:G138"/>
    <mergeCell ref="E141:G141"/>
    <mergeCell ref="B130:G130"/>
    <mergeCell ref="E139:G139"/>
    <mergeCell ref="E140:G140"/>
    <mergeCell ref="E135:G135"/>
    <mergeCell ref="E137:G137"/>
    <mergeCell ref="A131:A144"/>
    <mergeCell ref="E123:G123"/>
    <mergeCell ref="E124:G124"/>
    <mergeCell ref="E142:G142"/>
    <mergeCell ref="A65:A90"/>
    <mergeCell ref="E89:G89"/>
    <mergeCell ref="E59:G59"/>
    <mergeCell ref="E60:G60"/>
    <mergeCell ref="E61:G61"/>
    <mergeCell ref="E90:G90"/>
    <mergeCell ref="E87:G87"/>
    <mergeCell ref="B64:G64"/>
    <mergeCell ref="E63:G63"/>
    <mergeCell ref="E62:G62"/>
    <mergeCell ref="E85:G85"/>
    <mergeCell ref="E81:G81"/>
    <mergeCell ref="E80:G80"/>
    <mergeCell ref="E79:G79"/>
    <mergeCell ref="E84:G84"/>
    <mergeCell ref="E67:G67"/>
    <mergeCell ref="E66:G66"/>
    <mergeCell ref="E65:G65"/>
    <mergeCell ref="E83:G83"/>
    <mergeCell ref="E82:G82"/>
    <mergeCell ref="E78:G78"/>
    <mergeCell ref="E68:G68"/>
    <mergeCell ref="E88:G88"/>
    <mergeCell ref="A38:A51"/>
    <mergeCell ref="E29:G29"/>
    <mergeCell ref="E45:G45"/>
    <mergeCell ref="E44:G44"/>
    <mergeCell ref="E43:G43"/>
    <mergeCell ref="E48:G48"/>
    <mergeCell ref="E22:G22"/>
    <mergeCell ref="E21:G21"/>
    <mergeCell ref="E20:G20"/>
    <mergeCell ref="A14:A22"/>
    <mergeCell ref="A24:A36"/>
    <mergeCell ref="E16:G16"/>
    <mergeCell ref="E17:G17"/>
    <mergeCell ref="E24:G24"/>
    <mergeCell ref="E25:G25"/>
    <mergeCell ref="E26:G26"/>
    <mergeCell ref="E32:G32"/>
    <mergeCell ref="E14:G14"/>
    <mergeCell ref="E15:G15"/>
    <mergeCell ref="B23:G23"/>
    <mergeCell ref="E19:G19"/>
    <mergeCell ref="E41:G41"/>
    <mergeCell ref="E40:G40"/>
    <mergeCell ref="E39:G39"/>
    <mergeCell ref="A2:P2"/>
    <mergeCell ref="D4:N4"/>
    <mergeCell ref="A92:A98"/>
    <mergeCell ref="A110:A114"/>
    <mergeCell ref="A100:A108"/>
    <mergeCell ref="E101:G101"/>
    <mergeCell ref="E100:G100"/>
    <mergeCell ref="E114:G114"/>
    <mergeCell ref="E113:G113"/>
    <mergeCell ref="E112:G112"/>
    <mergeCell ref="E111:G111"/>
    <mergeCell ref="E105:G105"/>
    <mergeCell ref="E104:G104"/>
    <mergeCell ref="B109:G109"/>
    <mergeCell ref="E103:G103"/>
    <mergeCell ref="H5:K5"/>
    <mergeCell ref="H6:K6"/>
    <mergeCell ref="H7:K7"/>
    <mergeCell ref="H8:K8"/>
    <mergeCell ref="E18:G18"/>
    <mergeCell ref="H9:K9"/>
    <mergeCell ref="E47:G47"/>
    <mergeCell ref="E46:G46"/>
    <mergeCell ref="A11:A12"/>
    <mergeCell ref="B11:B12"/>
    <mergeCell ref="A3:A10"/>
    <mergeCell ref="D5:E9"/>
    <mergeCell ref="F5:G5"/>
    <mergeCell ref="F6:G6"/>
    <mergeCell ref="F7:G7"/>
    <mergeCell ref="F8:G8"/>
    <mergeCell ref="F9:G9"/>
    <mergeCell ref="C3:O3"/>
    <mergeCell ref="C11:C12"/>
    <mergeCell ref="D11:D12"/>
    <mergeCell ref="E11:G12"/>
    <mergeCell ref="M11:P11"/>
    <mergeCell ref="I11:I12"/>
    <mergeCell ref="J11:L11"/>
    <mergeCell ref="H11:H12"/>
    <mergeCell ref="K163:L169"/>
    <mergeCell ref="E30:G30"/>
    <mergeCell ref="E31:G31"/>
    <mergeCell ref="B37:G37"/>
    <mergeCell ref="E121:G121"/>
    <mergeCell ref="E122:G122"/>
    <mergeCell ref="E143:G143"/>
    <mergeCell ref="E144:G144"/>
    <mergeCell ref="E131:G131"/>
    <mergeCell ref="E132:G132"/>
    <mergeCell ref="E133:G133"/>
    <mergeCell ref="E134:G134"/>
    <mergeCell ref="E126:G126"/>
    <mergeCell ref="E53:G53"/>
    <mergeCell ref="E58:G58"/>
    <mergeCell ref="E57:G57"/>
    <mergeCell ref="E56:G56"/>
    <mergeCell ref="E55:G55"/>
    <mergeCell ref="B52:G52"/>
    <mergeCell ref="B148:G148"/>
    <mergeCell ref="B146:G146"/>
    <mergeCell ref="J146:P146"/>
    <mergeCell ref="K147:L147"/>
    <mergeCell ref="K181:L187"/>
    <mergeCell ref="K14:L22"/>
    <mergeCell ref="K24:L36"/>
    <mergeCell ref="K65:L90"/>
    <mergeCell ref="K92:L98"/>
    <mergeCell ref="K100:L108"/>
    <mergeCell ref="K110:L114"/>
    <mergeCell ref="K116:L129"/>
    <mergeCell ref="K131:L144"/>
    <mergeCell ref="J23:P23"/>
    <mergeCell ref="J37:P37"/>
    <mergeCell ref="J64:P64"/>
    <mergeCell ref="J91:P91"/>
    <mergeCell ref="J99:P99"/>
    <mergeCell ref="J115:O115"/>
    <mergeCell ref="J130:P130"/>
    <mergeCell ref="J180:P180"/>
    <mergeCell ref="J109:P109"/>
    <mergeCell ref="J148:P148"/>
    <mergeCell ref="K53:L63"/>
    <mergeCell ref="J170:P170"/>
  </mergeCells>
  <conditionalFormatting sqref="D14:D22">
    <cfRule type="colorScale" priority="273">
      <colorScale>
        <cfvo type="num" val="0"/>
        <cfvo type="num" val="1"/>
        <cfvo type="num" val="2"/>
        <color rgb="FFFF0000"/>
        <color rgb="FFFFFF00"/>
        <color rgb="FF057D19"/>
      </colorScale>
    </cfRule>
    <cfRule type="colorScale" priority="274">
      <colorScale>
        <cfvo type="num" val="0"/>
        <cfvo type="percentile" val="50"/>
        <cfvo type="max"/>
        <color rgb="FFF8696B"/>
        <color rgb="FFFFEB84"/>
        <color rgb="FF63BE7B"/>
      </colorScale>
    </cfRule>
    <cfRule type="colorScale" priority="275">
      <colorScale>
        <cfvo type="percent" val="&quot;*&quot;"/>
        <cfvo type="percentile" val="50"/>
        <cfvo type="max"/>
        <color theme="6"/>
        <color rgb="FFFFEB84"/>
        <color rgb="FF63BE7B"/>
      </colorScale>
    </cfRule>
    <cfRule type="colorScale" priority="276">
      <colorScale>
        <cfvo type="num" val="0"/>
        <cfvo type="num" val="1"/>
        <cfvo type="num" val="2"/>
        <color theme="2" tint="-0.749992370372631"/>
        <color theme="3"/>
        <color theme="7"/>
      </colorScale>
    </cfRule>
    <cfRule type="expression" dxfId="381" priority="277">
      <formula>3</formula>
    </cfRule>
    <cfRule type="cellIs" dxfId="380" priority="278" operator="equal">
      <formula>1</formula>
    </cfRule>
    <cfRule type="cellIs" dxfId="379" priority="279" operator="equal">
      <formula>2</formula>
    </cfRule>
    <cfRule type="cellIs" dxfId="378" priority="280" operator="equal">
      <formula>3</formula>
    </cfRule>
    <cfRule type="cellIs" dxfId="377" priority="281" operator="equal">
      <formula>2</formula>
    </cfRule>
    <cfRule type="cellIs" dxfId="376" priority="282" operator="equal">
      <formula>1</formula>
    </cfRule>
    <cfRule type="cellIs" dxfId="375" priority="283" operator="equal">
      <formula>0</formula>
    </cfRule>
    <cfRule type="cellIs" dxfId="374" priority="284" operator="equal">
      <formula>1</formula>
    </cfRule>
    <cfRule type="cellIs" dxfId="373" priority="285" operator="equal">
      <formula>2</formula>
    </cfRule>
    <cfRule type="cellIs" dxfId="372" priority="286" operator="equal">
      <formula>3</formula>
    </cfRule>
  </conditionalFormatting>
  <conditionalFormatting sqref="D24:D36">
    <cfRule type="colorScale" priority="287">
      <colorScale>
        <cfvo type="num" val="0"/>
        <cfvo type="num" val="1"/>
        <cfvo type="num" val="2"/>
        <color rgb="FFFF0000"/>
        <color rgb="FFFFFF00"/>
        <color rgb="FF057D19"/>
      </colorScale>
    </cfRule>
    <cfRule type="colorScale" priority="288">
      <colorScale>
        <cfvo type="num" val="0"/>
        <cfvo type="percentile" val="50"/>
        <cfvo type="max"/>
        <color rgb="FFF8696B"/>
        <color rgb="FFFFEB84"/>
        <color rgb="FF63BE7B"/>
      </colorScale>
    </cfRule>
    <cfRule type="colorScale" priority="289">
      <colorScale>
        <cfvo type="percent" val="&quot;*&quot;"/>
        <cfvo type="percentile" val="50"/>
        <cfvo type="max"/>
        <color theme="6"/>
        <color rgb="FFFFEB84"/>
        <color rgb="FF63BE7B"/>
      </colorScale>
    </cfRule>
    <cfRule type="colorScale" priority="290">
      <colorScale>
        <cfvo type="num" val="0"/>
        <cfvo type="num" val="1"/>
        <cfvo type="num" val="2"/>
        <color theme="2" tint="-0.749992370372631"/>
        <color theme="3"/>
        <color theme="7"/>
      </colorScale>
    </cfRule>
    <cfRule type="expression" dxfId="371" priority="291">
      <formula>3</formula>
    </cfRule>
    <cfRule type="cellIs" dxfId="370" priority="292" operator="equal">
      <formula>1</formula>
    </cfRule>
    <cfRule type="cellIs" dxfId="369" priority="293" operator="equal">
      <formula>2</formula>
    </cfRule>
    <cfRule type="cellIs" dxfId="368" priority="294" operator="equal">
      <formula>3</formula>
    </cfRule>
    <cfRule type="cellIs" dxfId="367" priority="295" operator="equal">
      <formula>2</formula>
    </cfRule>
    <cfRule type="cellIs" dxfId="366" priority="296" operator="equal">
      <formula>1</formula>
    </cfRule>
    <cfRule type="cellIs" dxfId="365" priority="297" operator="equal">
      <formula>0</formula>
    </cfRule>
    <cfRule type="cellIs" dxfId="364" priority="298" operator="equal">
      <formula>1</formula>
    </cfRule>
    <cfRule type="cellIs" dxfId="363" priority="299" operator="equal">
      <formula>2</formula>
    </cfRule>
    <cfRule type="cellIs" dxfId="362" priority="300" operator="equal">
      <formula>3</formula>
    </cfRule>
  </conditionalFormatting>
  <conditionalFormatting sqref="D38:D51">
    <cfRule type="colorScale" priority="301">
      <colorScale>
        <cfvo type="num" val="0"/>
        <cfvo type="num" val="1"/>
        <cfvo type="num" val="2"/>
        <color rgb="FFFF0000"/>
        <color rgb="FFFFFF00"/>
        <color rgb="FF057D19"/>
      </colorScale>
    </cfRule>
    <cfRule type="colorScale" priority="302">
      <colorScale>
        <cfvo type="num" val="0"/>
        <cfvo type="percentile" val="50"/>
        <cfvo type="max"/>
        <color rgb="FFF8696B"/>
        <color rgb="FFFFEB84"/>
        <color rgb="FF63BE7B"/>
      </colorScale>
    </cfRule>
    <cfRule type="colorScale" priority="303">
      <colorScale>
        <cfvo type="percent" val="&quot;*&quot;"/>
        <cfvo type="percentile" val="50"/>
        <cfvo type="max"/>
        <color theme="6"/>
        <color rgb="FFFFEB84"/>
        <color rgb="FF63BE7B"/>
      </colorScale>
    </cfRule>
    <cfRule type="colorScale" priority="304">
      <colorScale>
        <cfvo type="num" val="0"/>
        <cfvo type="num" val="1"/>
        <cfvo type="num" val="2"/>
        <color theme="2" tint="-0.749992370372631"/>
        <color theme="3"/>
        <color theme="7"/>
      </colorScale>
    </cfRule>
    <cfRule type="expression" dxfId="361" priority="305">
      <formula>3</formula>
    </cfRule>
    <cfRule type="cellIs" dxfId="360" priority="306" operator="equal">
      <formula>1</formula>
    </cfRule>
    <cfRule type="cellIs" dxfId="359" priority="307" operator="equal">
      <formula>2</formula>
    </cfRule>
    <cfRule type="cellIs" dxfId="358" priority="308" operator="equal">
      <formula>3</formula>
    </cfRule>
    <cfRule type="cellIs" dxfId="357" priority="309" operator="equal">
      <formula>2</formula>
    </cfRule>
    <cfRule type="cellIs" dxfId="356" priority="310" operator="equal">
      <formula>1</formula>
    </cfRule>
    <cfRule type="cellIs" dxfId="355" priority="311" operator="equal">
      <formula>0</formula>
    </cfRule>
    <cfRule type="cellIs" dxfId="354" priority="312" operator="equal">
      <formula>1</formula>
    </cfRule>
    <cfRule type="cellIs" dxfId="353" priority="313" operator="equal">
      <formula>2</formula>
    </cfRule>
    <cfRule type="cellIs" dxfId="352" priority="314" operator="equal">
      <formula>3</formula>
    </cfRule>
  </conditionalFormatting>
  <conditionalFormatting sqref="D53:D63">
    <cfRule type="colorScale" priority="30">
      <colorScale>
        <cfvo type="num" val="0"/>
        <cfvo type="num" val="1"/>
        <cfvo type="num" val="2"/>
        <color rgb="FFFF0000"/>
        <color rgb="FFFFFF00"/>
        <color rgb="FF057D19"/>
      </colorScale>
    </cfRule>
    <cfRule type="colorScale" priority="31">
      <colorScale>
        <cfvo type="num" val="0"/>
        <cfvo type="percentile" val="50"/>
        <cfvo type="max"/>
        <color rgb="FFF8696B"/>
        <color rgb="FFFFEB84"/>
        <color rgb="FF63BE7B"/>
      </colorScale>
    </cfRule>
    <cfRule type="colorScale" priority="32">
      <colorScale>
        <cfvo type="percent" val="&quot;*&quot;"/>
        <cfvo type="percentile" val="50"/>
        <cfvo type="max"/>
        <color theme="6"/>
        <color rgb="FFFFEB84"/>
        <color rgb="FF63BE7B"/>
      </colorScale>
    </cfRule>
    <cfRule type="colorScale" priority="33">
      <colorScale>
        <cfvo type="num" val="0"/>
        <cfvo type="num" val="1"/>
        <cfvo type="num" val="2"/>
        <color theme="2" tint="-0.749992370372631"/>
        <color theme="3"/>
        <color theme="7"/>
      </colorScale>
    </cfRule>
    <cfRule type="expression" dxfId="351" priority="34">
      <formula>3</formula>
    </cfRule>
    <cfRule type="cellIs" dxfId="350" priority="35" operator="equal">
      <formula>1</formula>
    </cfRule>
    <cfRule type="cellIs" dxfId="349" priority="36" operator="equal">
      <formula>2</formula>
    </cfRule>
    <cfRule type="cellIs" dxfId="348" priority="37" operator="equal">
      <formula>3</formula>
    </cfRule>
    <cfRule type="cellIs" dxfId="347" priority="38" operator="equal">
      <formula>2</formula>
    </cfRule>
    <cfRule type="cellIs" dxfId="346" priority="39" operator="equal">
      <formula>1</formula>
    </cfRule>
    <cfRule type="cellIs" dxfId="345" priority="40" operator="equal">
      <formula>0</formula>
    </cfRule>
    <cfRule type="cellIs" dxfId="344" priority="41" operator="equal">
      <formula>1</formula>
    </cfRule>
    <cfRule type="cellIs" dxfId="343" priority="42" operator="equal">
      <formula>2</formula>
    </cfRule>
    <cfRule type="cellIs" dxfId="342" priority="43" operator="equal">
      <formula>3</formula>
    </cfRule>
  </conditionalFormatting>
  <conditionalFormatting sqref="D65:D90">
    <cfRule type="colorScale" priority="2829">
      <colorScale>
        <cfvo type="num" val="0"/>
        <cfvo type="num" val="1"/>
        <cfvo type="num" val="2"/>
        <color rgb="FFFF0000"/>
        <color rgb="FFFFFF00"/>
        <color rgb="FF057D19"/>
      </colorScale>
    </cfRule>
    <cfRule type="colorScale" priority="2830">
      <colorScale>
        <cfvo type="num" val="0"/>
        <cfvo type="percentile" val="50"/>
        <cfvo type="max"/>
        <color rgb="FFF8696B"/>
        <color rgb="FFFFEB84"/>
        <color rgb="FF63BE7B"/>
      </colorScale>
    </cfRule>
    <cfRule type="colorScale" priority="2831">
      <colorScale>
        <cfvo type="percent" val="&quot;*&quot;"/>
        <cfvo type="percentile" val="50"/>
        <cfvo type="max"/>
        <color theme="6"/>
        <color rgb="FFFFEB84"/>
        <color rgb="FF63BE7B"/>
      </colorScale>
    </cfRule>
    <cfRule type="colorScale" priority="2832">
      <colorScale>
        <cfvo type="num" val="0"/>
        <cfvo type="num" val="1"/>
        <cfvo type="num" val="2"/>
        <color theme="2" tint="-0.749992370372631"/>
        <color theme="3"/>
        <color theme="7"/>
      </colorScale>
    </cfRule>
    <cfRule type="expression" dxfId="341" priority="2833">
      <formula>3</formula>
    </cfRule>
    <cfRule type="cellIs" dxfId="340" priority="2834" operator="equal">
      <formula>1</formula>
    </cfRule>
    <cfRule type="cellIs" dxfId="339" priority="2835" operator="equal">
      <formula>2</formula>
    </cfRule>
    <cfRule type="cellIs" dxfId="338" priority="2836" operator="equal">
      <formula>3</formula>
    </cfRule>
    <cfRule type="cellIs" dxfId="337" priority="2837" operator="equal">
      <formula>2</formula>
    </cfRule>
    <cfRule type="cellIs" dxfId="336" priority="2838" operator="equal">
      <formula>1</formula>
    </cfRule>
    <cfRule type="cellIs" dxfId="335" priority="2839" operator="equal">
      <formula>0</formula>
    </cfRule>
    <cfRule type="cellIs" dxfId="334" priority="2840" operator="equal">
      <formula>1</formula>
    </cfRule>
    <cfRule type="cellIs" dxfId="333" priority="2841" operator="equal">
      <formula>2</formula>
    </cfRule>
    <cfRule type="cellIs" dxfId="332" priority="2842" operator="equal">
      <formula>3</formula>
    </cfRule>
  </conditionalFormatting>
  <conditionalFormatting sqref="D92:D98">
    <cfRule type="colorScale" priority="329">
      <colorScale>
        <cfvo type="num" val="0"/>
        <cfvo type="num" val="1"/>
        <cfvo type="num" val="2"/>
        <color rgb="FFFF0000"/>
        <color rgb="FFFFFF00"/>
        <color rgb="FF057D19"/>
      </colorScale>
    </cfRule>
    <cfRule type="colorScale" priority="330">
      <colorScale>
        <cfvo type="num" val="0"/>
        <cfvo type="percentile" val="50"/>
        <cfvo type="max"/>
        <color rgb="FFF8696B"/>
        <color rgb="FFFFEB84"/>
        <color rgb="FF63BE7B"/>
      </colorScale>
    </cfRule>
    <cfRule type="colorScale" priority="331">
      <colorScale>
        <cfvo type="percent" val="&quot;*&quot;"/>
        <cfvo type="percentile" val="50"/>
        <cfvo type="max"/>
        <color theme="6"/>
        <color rgb="FFFFEB84"/>
        <color rgb="FF63BE7B"/>
      </colorScale>
    </cfRule>
    <cfRule type="colorScale" priority="332">
      <colorScale>
        <cfvo type="num" val="0"/>
        <cfvo type="num" val="1"/>
        <cfvo type="num" val="2"/>
        <color theme="2" tint="-0.749992370372631"/>
        <color theme="3"/>
        <color theme="7"/>
      </colorScale>
    </cfRule>
    <cfRule type="expression" dxfId="331" priority="333">
      <formula>3</formula>
    </cfRule>
    <cfRule type="cellIs" dxfId="330" priority="334" operator="equal">
      <formula>1</formula>
    </cfRule>
    <cfRule type="cellIs" dxfId="329" priority="335" operator="equal">
      <formula>2</formula>
    </cfRule>
    <cfRule type="cellIs" dxfId="328" priority="336" operator="equal">
      <formula>3</formula>
    </cfRule>
    <cfRule type="cellIs" dxfId="327" priority="337" operator="equal">
      <formula>2</formula>
    </cfRule>
    <cfRule type="cellIs" dxfId="326" priority="338" operator="equal">
      <formula>1</formula>
    </cfRule>
    <cfRule type="cellIs" dxfId="325" priority="339" operator="equal">
      <formula>0</formula>
    </cfRule>
    <cfRule type="cellIs" dxfId="324" priority="340" operator="equal">
      <formula>1</formula>
    </cfRule>
    <cfRule type="cellIs" dxfId="323" priority="341" operator="equal">
      <formula>2</formula>
    </cfRule>
    <cfRule type="cellIs" dxfId="322" priority="342" operator="equal">
      <formula>3</formula>
    </cfRule>
  </conditionalFormatting>
  <conditionalFormatting sqref="D100:D108">
    <cfRule type="colorScale" priority="343">
      <colorScale>
        <cfvo type="num" val="0"/>
        <cfvo type="num" val="1"/>
        <cfvo type="num" val="2"/>
        <color rgb="FFFF0000"/>
        <color rgb="FFFFFF00"/>
        <color rgb="FF057D19"/>
      </colorScale>
    </cfRule>
    <cfRule type="colorScale" priority="344">
      <colorScale>
        <cfvo type="num" val="0"/>
        <cfvo type="percentile" val="50"/>
        <cfvo type="max"/>
        <color rgb="FFF8696B"/>
        <color rgb="FFFFEB84"/>
        <color rgb="FF63BE7B"/>
      </colorScale>
    </cfRule>
    <cfRule type="colorScale" priority="345">
      <colorScale>
        <cfvo type="percent" val="&quot;*&quot;"/>
        <cfvo type="percentile" val="50"/>
        <cfvo type="max"/>
        <color theme="6"/>
        <color rgb="FFFFEB84"/>
        <color rgb="FF63BE7B"/>
      </colorScale>
    </cfRule>
    <cfRule type="colorScale" priority="346">
      <colorScale>
        <cfvo type="num" val="0"/>
        <cfvo type="num" val="1"/>
        <cfvo type="num" val="2"/>
        <color theme="2" tint="-0.749992370372631"/>
        <color theme="3"/>
        <color theme="7"/>
      </colorScale>
    </cfRule>
    <cfRule type="expression" dxfId="321" priority="347">
      <formula>3</formula>
    </cfRule>
    <cfRule type="cellIs" dxfId="320" priority="348" operator="equal">
      <formula>1</formula>
    </cfRule>
    <cfRule type="cellIs" dxfId="319" priority="349" operator="equal">
      <formula>2</formula>
    </cfRule>
    <cfRule type="cellIs" dxfId="318" priority="350" operator="equal">
      <formula>3</formula>
    </cfRule>
    <cfRule type="cellIs" dxfId="317" priority="351" operator="equal">
      <formula>2</formula>
    </cfRule>
    <cfRule type="cellIs" dxfId="316" priority="352" operator="equal">
      <formula>1</formula>
    </cfRule>
    <cfRule type="cellIs" dxfId="315" priority="353" operator="equal">
      <formula>0</formula>
    </cfRule>
    <cfRule type="cellIs" dxfId="314" priority="354" operator="equal">
      <formula>1</formula>
    </cfRule>
    <cfRule type="cellIs" dxfId="313" priority="355" operator="equal">
      <formula>2</formula>
    </cfRule>
    <cfRule type="cellIs" dxfId="312" priority="356" operator="equal">
      <formula>3</formula>
    </cfRule>
  </conditionalFormatting>
  <conditionalFormatting sqref="D110:D114">
    <cfRule type="colorScale" priority="357">
      <colorScale>
        <cfvo type="num" val="0"/>
        <cfvo type="num" val="1"/>
        <cfvo type="num" val="2"/>
        <color rgb="FFFF0000"/>
        <color rgb="FFFFFF00"/>
        <color rgb="FF057D19"/>
      </colorScale>
    </cfRule>
    <cfRule type="colorScale" priority="358">
      <colorScale>
        <cfvo type="num" val="0"/>
        <cfvo type="percentile" val="50"/>
        <cfvo type="max"/>
        <color rgb="FFF8696B"/>
        <color rgb="FFFFEB84"/>
        <color rgb="FF63BE7B"/>
      </colorScale>
    </cfRule>
    <cfRule type="colorScale" priority="359">
      <colorScale>
        <cfvo type="percent" val="&quot;*&quot;"/>
        <cfvo type="percentile" val="50"/>
        <cfvo type="max"/>
        <color theme="6"/>
        <color rgb="FFFFEB84"/>
        <color rgb="FF63BE7B"/>
      </colorScale>
    </cfRule>
    <cfRule type="colorScale" priority="360">
      <colorScale>
        <cfvo type="num" val="0"/>
        <cfvo type="num" val="1"/>
        <cfvo type="num" val="2"/>
        <color theme="2" tint="-0.749992370372631"/>
        <color theme="3"/>
        <color theme="7"/>
      </colorScale>
    </cfRule>
    <cfRule type="expression" dxfId="311" priority="361">
      <formula>3</formula>
    </cfRule>
    <cfRule type="cellIs" dxfId="310" priority="362" operator="equal">
      <formula>1</formula>
    </cfRule>
    <cfRule type="cellIs" dxfId="309" priority="363" operator="equal">
      <formula>2</formula>
    </cfRule>
    <cfRule type="cellIs" dxfId="308" priority="364" operator="equal">
      <formula>3</formula>
    </cfRule>
    <cfRule type="cellIs" dxfId="307" priority="365" operator="equal">
      <formula>2</formula>
    </cfRule>
    <cfRule type="cellIs" dxfId="306" priority="366" operator="equal">
      <formula>1</formula>
    </cfRule>
    <cfRule type="cellIs" dxfId="305" priority="367" operator="equal">
      <formula>0</formula>
    </cfRule>
    <cfRule type="cellIs" dxfId="304" priority="368" operator="equal">
      <formula>1</formula>
    </cfRule>
    <cfRule type="cellIs" dxfId="303" priority="369" operator="equal">
      <formula>2</formula>
    </cfRule>
    <cfRule type="cellIs" dxfId="302" priority="370" operator="equal">
      <formula>3</formula>
    </cfRule>
  </conditionalFormatting>
  <conditionalFormatting sqref="D116:D129">
    <cfRule type="colorScale" priority="2917">
      <colorScale>
        <cfvo type="num" val="0"/>
        <cfvo type="num" val="1"/>
        <cfvo type="num" val="2"/>
        <color rgb="FFFF0000"/>
        <color rgb="FFFFFF00"/>
        <color rgb="FF057D19"/>
      </colorScale>
    </cfRule>
    <cfRule type="colorScale" priority="2918">
      <colorScale>
        <cfvo type="num" val="0"/>
        <cfvo type="percentile" val="50"/>
        <cfvo type="max"/>
        <color rgb="FFF8696B"/>
        <color rgb="FFFFEB84"/>
        <color rgb="FF63BE7B"/>
      </colorScale>
    </cfRule>
    <cfRule type="colorScale" priority="2919">
      <colorScale>
        <cfvo type="percent" val="&quot;*&quot;"/>
        <cfvo type="percentile" val="50"/>
        <cfvo type="max"/>
        <color theme="6"/>
        <color rgb="FFFFEB84"/>
        <color rgb="FF63BE7B"/>
      </colorScale>
    </cfRule>
    <cfRule type="colorScale" priority="2920">
      <colorScale>
        <cfvo type="num" val="0"/>
        <cfvo type="num" val="1"/>
        <cfvo type="num" val="2"/>
        <color theme="2" tint="-0.749992370372631"/>
        <color theme="3"/>
        <color theme="7"/>
      </colorScale>
    </cfRule>
    <cfRule type="expression" dxfId="301" priority="2921">
      <formula>3</formula>
    </cfRule>
    <cfRule type="cellIs" dxfId="300" priority="2922" operator="equal">
      <formula>1</formula>
    </cfRule>
    <cfRule type="cellIs" dxfId="299" priority="2923" operator="equal">
      <formula>2</formula>
    </cfRule>
    <cfRule type="cellIs" dxfId="298" priority="2924" operator="equal">
      <formula>3</formula>
    </cfRule>
    <cfRule type="cellIs" dxfId="297" priority="2925" operator="equal">
      <formula>2</formula>
    </cfRule>
    <cfRule type="cellIs" dxfId="296" priority="2926" operator="equal">
      <formula>1</formula>
    </cfRule>
    <cfRule type="cellIs" dxfId="295" priority="2927" operator="equal">
      <formula>0</formula>
    </cfRule>
    <cfRule type="cellIs" dxfId="294" priority="2928" operator="equal">
      <formula>1</formula>
    </cfRule>
    <cfRule type="cellIs" dxfId="293" priority="2929" operator="equal">
      <formula>2</formula>
    </cfRule>
    <cfRule type="cellIs" dxfId="292" priority="2930" operator="equal">
      <formula>3</formula>
    </cfRule>
  </conditionalFormatting>
  <conditionalFormatting sqref="D131:D145">
    <cfRule type="colorScale" priority="44">
      <colorScale>
        <cfvo type="num" val="0"/>
        <cfvo type="num" val="1"/>
        <cfvo type="num" val="2"/>
        <color rgb="FFFF0000"/>
        <color rgb="FFFFFF00"/>
        <color rgb="FF057D19"/>
      </colorScale>
    </cfRule>
    <cfRule type="colorScale" priority="45">
      <colorScale>
        <cfvo type="num" val="0"/>
        <cfvo type="percentile" val="50"/>
        <cfvo type="max"/>
        <color rgb="FFF8696B"/>
        <color rgb="FFFFEB84"/>
        <color rgb="FF63BE7B"/>
      </colorScale>
    </cfRule>
    <cfRule type="colorScale" priority="46">
      <colorScale>
        <cfvo type="percent" val="&quot;*&quot;"/>
        <cfvo type="percentile" val="50"/>
        <cfvo type="max"/>
        <color theme="6"/>
        <color rgb="FFFFEB84"/>
        <color rgb="FF63BE7B"/>
      </colorScale>
    </cfRule>
    <cfRule type="colorScale" priority="47">
      <colorScale>
        <cfvo type="num" val="0"/>
        <cfvo type="num" val="1"/>
        <cfvo type="num" val="2"/>
        <color theme="2" tint="-0.749992370372631"/>
        <color theme="3"/>
        <color theme="7"/>
      </colorScale>
    </cfRule>
    <cfRule type="expression" dxfId="291" priority="48">
      <formula>3</formula>
    </cfRule>
    <cfRule type="cellIs" dxfId="290" priority="49" operator="equal">
      <formula>1</formula>
    </cfRule>
    <cfRule type="cellIs" dxfId="289" priority="50" operator="equal">
      <formula>2</formula>
    </cfRule>
    <cfRule type="cellIs" dxfId="288" priority="51" operator="equal">
      <formula>3</formula>
    </cfRule>
    <cfRule type="cellIs" dxfId="287" priority="52" operator="equal">
      <formula>2</formula>
    </cfRule>
    <cfRule type="cellIs" dxfId="286" priority="53" operator="equal">
      <formula>1</formula>
    </cfRule>
    <cfRule type="cellIs" dxfId="285" priority="54" operator="equal">
      <formula>0</formula>
    </cfRule>
    <cfRule type="cellIs" dxfId="284" priority="55" operator="equal">
      <formula>1</formula>
    </cfRule>
    <cfRule type="cellIs" dxfId="283" priority="56" operator="equal">
      <formula>2</formula>
    </cfRule>
    <cfRule type="cellIs" dxfId="282" priority="57" operator="equal">
      <formula>3</formula>
    </cfRule>
  </conditionalFormatting>
  <conditionalFormatting sqref="D149:D161">
    <cfRule type="colorScale" priority="2857">
      <colorScale>
        <cfvo type="num" val="0"/>
        <cfvo type="num" val="1"/>
        <cfvo type="num" val="2"/>
        <color rgb="FFFF0000"/>
        <color rgb="FFFFFF00"/>
        <color rgb="FF057D19"/>
      </colorScale>
    </cfRule>
    <cfRule type="colorScale" priority="2858">
      <colorScale>
        <cfvo type="num" val="0"/>
        <cfvo type="percentile" val="50"/>
        <cfvo type="max"/>
        <color rgb="FFF8696B"/>
        <color rgb="FFFFEB84"/>
        <color rgb="FF63BE7B"/>
      </colorScale>
    </cfRule>
    <cfRule type="colorScale" priority="2859">
      <colorScale>
        <cfvo type="percent" val="&quot;*&quot;"/>
        <cfvo type="percentile" val="50"/>
        <cfvo type="max"/>
        <color theme="6"/>
        <color rgb="FFFFEB84"/>
        <color rgb="FF63BE7B"/>
      </colorScale>
    </cfRule>
    <cfRule type="colorScale" priority="2860">
      <colorScale>
        <cfvo type="num" val="0"/>
        <cfvo type="num" val="1"/>
        <cfvo type="num" val="2"/>
        <color theme="2" tint="-0.749992370372631"/>
        <color theme="3"/>
        <color theme="7"/>
      </colorScale>
    </cfRule>
    <cfRule type="expression" dxfId="281" priority="2861">
      <formula>3</formula>
    </cfRule>
    <cfRule type="cellIs" dxfId="280" priority="2862" operator="equal">
      <formula>1</formula>
    </cfRule>
    <cfRule type="cellIs" dxfId="279" priority="2863" operator="equal">
      <formula>2</formula>
    </cfRule>
    <cfRule type="cellIs" dxfId="278" priority="2864" operator="equal">
      <formula>3</formula>
    </cfRule>
    <cfRule type="cellIs" dxfId="277" priority="2865" operator="equal">
      <formula>2</formula>
    </cfRule>
    <cfRule type="cellIs" dxfId="276" priority="2866" operator="equal">
      <formula>1</formula>
    </cfRule>
    <cfRule type="cellIs" dxfId="275" priority="2867" operator="equal">
      <formula>0</formula>
    </cfRule>
    <cfRule type="cellIs" dxfId="274" priority="2868" operator="equal">
      <formula>1</formula>
    </cfRule>
    <cfRule type="cellIs" dxfId="273" priority="2869" operator="equal">
      <formula>2</formula>
    </cfRule>
    <cfRule type="cellIs" dxfId="272" priority="2870" operator="equal">
      <formula>3</formula>
    </cfRule>
  </conditionalFormatting>
  <conditionalFormatting sqref="D163:D169">
    <cfRule type="colorScale" priority="427">
      <colorScale>
        <cfvo type="num" val="0"/>
        <cfvo type="num" val="1"/>
        <cfvo type="num" val="2"/>
        <color rgb="FFFF0000"/>
        <color rgb="FFFFFF00"/>
        <color rgb="FF057D19"/>
      </colorScale>
    </cfRule>
    <cfRule type="colorScale" priority="428">
      <colorScale>
        <cfvo type="num" val="0"/>
        <cfvo type="percentile" val="50"/>
        <cfvo type="max"/>
        <color rgb="FFF8696B"/>
        <color rgb="FFFFEB84"/>
        <color rgb="FF63BE7B"/>
      </colorScale>
    </cfRule>
    <cfRule type="colorScale" priority="429">
      <colorScale>
        <cfvo type="percent" val="&quot;*&quot;"/>
        <cfvo type="percentile" val="50"/>
        <cfvo type="max"/>
        <color theme="6"/>
        <color rgb="FFFFEB84"/>
        <color rgb="FF63BE7B"/>
      </colorScale>
    </cfRule>
    <cfRule type="colorScale" priority="430">
      <colorScale>
        <cfvo type="num" val="0"/>
        <cfvo type="num" val="1"/>
        <cfvo type="num" val="2"/>
        <color theme="2" tint="-0.749992370372631"/>
        <color theme="3"/>
        <color theme="7"/>
      </colorScale>
    </cfRule>
    <cfRule type="expression" dxfId="271" priority="431">
      <formula>3</formula>
    </cfRule>
    <cfRule type="cellIs" dxfId="270" priority="432" operator="equal">
      <formula>1</formula>
    </cfRule>
    <cfRule type="cellIs" dxfId="269" priority="433" operator="equal">
      <formula>2</formula>
    </cfRule>
    <cfRule type="cellIs" dxfId="268" priority="434" operator="equal">
      <formula>3</formula>
    </cfRule>
    <cfRule type="cellIs" dxfId="267" priority="435" operator="equal">
      <formula>2</formula>
    </cfRule>
    <cfRule type="cellIs" dxfId="266" priority="436" operator="equal">
      <formula>1</formula>
    </cfRule>
    <cfRule type="cellIs" dxfId="265" priority="437" operator="equal">
      <formula>0</formula>
    </cfRule>
    <cfRule type="cellIs" dxfId="264" priority="438" operator="equal">
      <formula>1</formula>
    </cfRule>
    <cfRule type="cellIs" dxfId="263" priority="439" operator="equal">
      <formula>2</formula>
    </cfRule>
    <cfRule type="cellIs" dxfId="262" priority="440" operator="equal">
      <formula>3</formula>
    </cfRule>
  </conditionalFormatting>
  <conditionalFormatting sqref="D171:D179">
    <cfRule type="colorScale" priority="2871">
      <colorScale>
        <cfvo type="num" val="0"/>
        <cfvo type="num" val="1"/>
        <cfvo type="num" val="2"/>
        <color rgb="FFFF0000"/>
        <color rgb="FFFFFF00"/>
        <color rgb="FF057D19"/>
      </colorScale>
    </cfRule>
    <cfRule type="colorScale" priority="2872">
      <colorScale>
        <cfvo type="num" val="0"/>
        <cfvo type="percentile" val="50"/>
        <cfvo type="max"/>
        <color rgb="FFF8696B"/>
        <color rgb="FFFFEB84"/>
        <color rgb="FF63BE7B"/>
      </colorScale>
    </cfRule>
    <cfRule type="colorScale" priority="2873">
      <colorScale>
        <cfvo type="percent" val="&quot;*&quot;"/>
        <cfvo type="percentile" val="50"/>
        <cfvo type="max"/>
        <color theme="6"/>
        <color rgb="FFFFEB84"/>
        <color rgb="FF63BE7B"/>
      </colorScale>
    </cfRule>
    <cfRule type="colorScale" priority="2874">
      <colorScale>
        <cfvo type="num" val="0"/>
        <cfvo type="num" val="1"/>
        <cfvo type="num" val="2"/>
        <color theme="2" tint="-0.749992370372631"/>
        <color theme="3"/>
        <color theme="7"/>
      </colorScale>
    </cfRule>
    <cfRule type="expression" dxfId="261" priority="2875">
      <formula>3</formula>
    </cfRule>
    <cfRule type="cellIs" dxfId="260" priority="2876" operator="equal">
      <formula>1</formula>
    </cfRule>
    <cfRule type="cellIs" dxfId="259" priority="2877" operator="equal">
      <formula>2</formula>
    </cfRule>
    <cfRule type="cellIs" dxfId="258" priority="2878" operator="equal">
      <formula>3</formula>
    </cfRule>
    <cfRule type="cellIs" dxfId="257" priority="2879" operator="equal">
      <formula>2</formula>
    </cfRule>
    <cfRule type="cellIs" dxfId="256" priority="2880" operator="equal">
      <formula>1</formula>
    </cfRule>
    <cfRule type="cellIs" dxfId="255" priority="2881" operator="equal">
      <formula>0</formula>
    </cfRule>
    <cfRule type="cellIs" dxfId="254" priority="2882" operator="equal">
      <formula>1</formula>
    </cfRule>
    <cfRule type="cellIs" dxfId="253" priority="2883" operator="equal">
      <formula>2</formula>
    </cfRule>
    <cfRule type="cellIs" dxfId="252" priority="2884" operator="equal">
      <formula>3</formula>
    </cfRule>
  </conditionalFormatting>
  <conditionalFormatting sqref="D181:D187">
    <cfRule type="colorScale" priority="58">
      <colorScale>
        <cfvo type="num" val="0"/>
        <cfvo type="num" val="1"/>
        <cfvo type="num" val="2"/>
        <color rgb="FFFF0000"/>
        <color rgb="FFFFFF00"/>
        <color rgb="FF057D19"/>
      </colorScale>
    </cfRule>
    <cfRule type="colorScale" priority="59">
      <colorScale>
        <cfvo type="num" val="0"/>
        <cfvo type="percentile" val="50"/>
        <cfvo type="max"/>
        <color rgb="FFF8696B"/>
        <color rgb="FFFFEB84"/>
        <color rgb="FF63BE7B"/>
      </colorScale>
    </cfRule>
    <cfRule type="colorScale" priority="60">
      <colorScale>
        <cfvo type="percent" val="&quot;*&quot;"/>
        <cfvo type="percentile" val="50"/>
        <cfvo type="max"/>
        <color theme="6"/>
        <color rgb="FFFFEB84"/>
        <color rgb="FF63BE7B"/>
      </colorScale>
    </cfRule>
    <cfRule type="colorScale" priority="61">
      <colorScale>
        <cfvo type="num" val="0"/>
        <cfvo type="num" val="1"/>
        <cfvo type="num" val="2"/>
        <color theme="2" tint="-0.749992370372631"/>
        <color theme="3"/>
        <color theme="7"/>
      </colorScale>
    </cfRule>
    <cfRule type="expression" dxfId="251" priority="62">
      <formula>3</formula>
    </cfRule>
    <cfRule type="cellIs" dxfId="250" priority="63" operator="equal">
      <formula>1</formula>
    </cfRule>
    <cfRule type="cellIs" dxfId="249" priority="64" operator="equal">
      <formula>2</formula>
    </cfRule>
    <cfRule type="cellIs" dxfId="248" priority="65" operator="equal">
      <formula>3</formula>
    </cfRule>
    <cfRule type="cellIs" dxfId="247" priority="66" operator="equal">
      <formula>2</formula>
    </cfRule>
    <cfRule type="cellIs" dxfId="246" priority="67" operator="equal">
      <formula>1</formula>
    </cfRule>
    <cfRule type="cellIs" dxfId="245" priority="68" operator="equal">
      <formula>0</formula>
    </cfRule>
    <cfRule type="cellIs" dxfId="244" priority="69" operator="equal">
      <formula>1</formula>
    </cfRule>
    <cfRule type="cellIs" dxfId="243" priority="70" operator="equal">
      <formula>2</formula>
    </cfRule>
    <cfRule type="cellIs" dxfId="242" priority="71" operator="equal">
      <formula>3</formula>
    </cfRule>
  </conditionalFormatting>
  <conditionalFormatting sqref="F6">
    <cfRule type="cellIs" dxfId="241" priority="882" stopIfTrue="1" operator="equal">
      <formula>0.8</formula>
    </cfRule>
    <cfRule type="cellIs" dxfId="240" priority="883" stopIfTrue="1" operator="greaterThan">
      <formula>0.8</formula>
    </cfRule>
  </conditionalFormatting>
  <conditionalFormatting sqref="F7">
    <cfRule type="cellIs" dxfId="239" priority="884" stopIfTrue="1" operator="greaterThan">
      <formula>0.5</formula>
    </cfRule>
    <cfRule type="cellIs" dxfId="238" priority="885" stopIfTrue="1" operator="equal">
      <formula>0.5</formula>
    </cfRule>
  </conditionalFormatting>
  <conditionalFormatting sqref="F8">
    <cfRule type="cellIs" dxfId="237" priority="886" stopIfTrue="1" operator="lessThan">
      <formula>0.5</formula>
    </cfRule>
  </conditionalFormatting>
  <conditionalFormatting sqref="H13">
    <cfRule type="containsText" dxfId="236" priority="858" operator="containsText" text="N/A">
      <formula>NOT(ISERROR(SEARCH("N/A",H13)))</formula>
    </cfRule>
    <cfRule type="cellIs" dxfId="235" priority="859" operator="equal">
      <formula>0.8</formula>
    </cfRule>
    <cfRule type="cellIs" dxfId="234" priority="860" operator="greaterThan">
      <formula>0.8</formula>
    </cfRule>
    <cfRule type="cellIs" dxfId="233" priority="861" operator="greaterThan">
      <formula>0.5</formula>
    </cfRule>
    <cfRule type="cellIs" dxfId="232" priority="862" operator="equal">
      <formula>0.5</formula>
    </cfRule>
    <cfRule type="cellIs" dxfId="231" priority="863" operator="lessThan">
      <formula>0.5</formula>
    </cfRule>
  </conditionalFormatting>
  <conditionalFormatting sqref="H23">
    <cfRule type="containsText" dxfId="230" priority="852" operator="containsText" text="N/A">
      <formula>NOT(ISERROR(SEARCH("N/A",H23)))</formula>
    </cfRule>
    <cfRule type="cellIs" dxfId="229" priority="853" operator="equal">
      <formula>0.8</formula>
    </cfRule>
    <cfRule type="cellIs" dxfId="228" priority="854" operator="greaterThan">
      <formula>0.8</formula>
    </cfRule>
    <cfRule type="cellIs" dxfId="227" priority="855" operator="greaterThan">
      <formula>0.5</formula>
    </cfRule>
    <cfRule type="cellIs" dxfId="226" priority="856" operator="equal">
      <formula>0.5</formula>
    </cfRule>
    <cfRule type="cellIs" dxfId="225" priority="857" operator="lessThan">
      <formula>0.5</formula>
    </cfRule>
  </conditionalFormatting>
  <conditionalFormatting sqref="H37">
    <cfRule type="containsText" dxfId="224" priority="846" operator="containsText" text="N/A">
      <formula>NOT(ISERROR(SEARCH("N/A",H37)))</formula>
    </cfRule>
    <cfRule type="cellIs" dxfId="223" priority="847" operator="equal">
      <formula>0.8</formula>
    </cfRule>
    <cfRule type="cellIs" dxfId="222" priority="848" operator="greaterThan">
      <formula>0.8</formula>
    </cfRule>
    <cfRule type="cellIs" dxfId="221" priority="849" operator="greaterThan">
      <formula>0.5</formula>
    </cfRule>
    <cfRule type="cellIs" dxfId="220" priority="850" operator="equal">
      <formula>0.5</formula>
    </cfRule>
    <cfRule type="cellIs" dxfId="219" priority="851" operator="lessThan">
      <formula>0.5</formula>
    </cfRule>
  </conditionalFormatting>
  <conditionalFormatting sqref="H52">
    <cfRule type="containsText" dxfId="218" priority="216" operator="containsText" text="N/A">
      <formula>NOT(ISERROR(SEARCH("N/A",H52)))</formula>
    </cfRule>
    <cfRule type="cellIs" dxfId="217" priority="217" operator="equal">
      <formula>0.8</formula>
    </cfRule>
    <cfRule type="cellIs" dxfId="216" priority="218" operator="greaterThan">
      <formula>0.8</formula>
    </cfRule>
    <cfRule type="cellIs" dxfId="215" priority="219" operator="greaterThan">
      <formula>0.5</formula>
    </cfRule>
    <cfRule type="cellIs" dxfId="214" priority="220" operator="equal">
      <formula>0.5</formula>
    </cfRule>
    <cfRule type="cellIs" dxfId="213" priority="221" operator="lessThan">
      <formula>0.5</formula>
    </cfRule>
  </conditionalFormatting>
  <conditionalFormatting sqref="H64">
    <cfRule type="containsText" dxfId="212" priority="840" operator="containsText" text="N/A">
      <formula>NOT(ISERROR(SEARCH("N/A",H64)))</formula>
    </cfRule>
    <cfRule type="cellIs" dxfId="211" priority="841" operator="equal">
      <formula>0.8</formula>
    </cfRule>
    <cfRule type="cellIs" dxfId="210" priority="842" operator="greaterThan">
      <formula>0.8</formula>
    </cfRule>
    <cfRule type="cellIs" dxfId="209" priority="843" operator="greaterThan">
      <formula>0.5</formula>
    </cfRule>
    <cfRule type="cellIs" dxfId="208" priority="844" operator="equal">
      <formula>0.5</formula>
    </cfRule>
    <cfRule type="cellIs" dxfId="207" priority="845" operator="lessThan">
      <formula>0.5</formula>
    </cfRule>
  </conditionalFormatting>
  <conditionalFormatting sqref="H91">
    <cfRule type="containsText" dxfId="206" priority="834" operator="containsText" text="N/A">
      <formula>NOT(ISERROR(SEARCH("N/A",H91)))</formula>
    </cfRule>
    <cfRule type="cellIs" dxfId="205" priority="835" operator="equal">
      <formula>0.8</formula>
    </cfRule>
    <cfRule type="cellIs" dxfId="204" priority="836" operator="greaterThan">
      <formula>0.8</formula>
    </cfRule>
    <cfRule type="cellIs" dxfId="203" priority="837" operator="greaterThan">
      <formula>0.5</formula>
    </cfRule>
    <cfRule type="cellIs" dxfId="202" priority="838" operator="equal">
      <formula>0.5</formula>
    </cfRule>
    <cfRule type="cellIs" dxfId="201" priority="839" operator="lessThan">
      <formula>0.5</formula>
    </cfRule>
  </conditionalFormatting>
  <conditionalFormatting sqref="H99">
    <cfRule type="containsText" dxfId="200" priority="828" operator="containsText" text="N/A">
      <formula>NOT(ISERROR(SEARCH("N/A",H99)))</formula>
    </cfRule>
    <cfRule type="cellIs" dxfId="199" priority="829" operator="equal">
      <formula>0.8</formula>
    </cfRule>
    <cfRule type="cellIs" dxfId="198" priority="830" operator="greaterThan">
      <formula>0.8</formula>
    </cfRule>
    <cfRule type="cellIs" dxfId="197" priority="831" operator="greaterThan">
      <formula>0.5</formula>
    </cfRule>
    <cfRule type="cellIs" dxfId="196" priority="832" operator="equal">
      <formula>0.5</formula>
    </cfRule>
    <cfRule type="cellIs" dxfId="195" priority="833" operator="lessThan">
      <formula>0.5</formula>
    </cfRule>
  </conditionalFormatting>
  <conditionalFormatting sqref="H109">
    <cfRule type="containsText" dxfId="194" priority="822" operator="containsText" text="N/A">
      <formula>NOT(ISERROR(SEARCH("N/A",H109)))</formula>
    </cfRule>
    <cfRule type="cellIs" dxfId="193" priority="823" operator="equal">
      <formula>0.8</formula>
    </cfRule>
    <cfRule type="cellIs" dxfId="192" priority="824" operator="greaterThan">
      <formula>0.8</formula>
    </cfRule>
    <cfRule type="cellIs" dxfId="191" priority="825" operator="greaterThan">
      <formula>0.5</formula>
    </cfRule>
    <cfRule type="cellIs" dxfId="190" priority="826" operator="equal">
      <formula>0.5</formula>
    </cfRule>
    <cfRule type="cellIs" dxfId="189" priority="827" operator="lessThan">
      <formula>0.5</formula>
    </cfRule>
  </conditionalFormatting>
  <conditionalFormatting sqref="H115">
    <cfRule type="containsText" dxfId="188" priority="816" operator="containsText" text="N/A">
      <formula>NOT(ISERROR(SEARCH("N/A",H115)))</formula>
    </cfRule>
    <cfRule type="cellIs" dxfId="187" priority="817" operator="equal">
      <formula>0.8</formula>
    </cfRule>
    <cfRule type="cellIs" dxfId="186" priority="818" operator="greaterThan">
      <formula>0.8</formula>
    </cfRule>
    <cfRule type="cellIs" dxfId="185" priority="819" operator="greaterThan">
      <formula>0.5</formula>
    </cfRule>
    <cfRule type="cellIs" dxfId="184" priority="820" operator="equal">
      <formula>0.5</formula>
    </cfRule>
    <cfRule type="cellIs" dxfId="183" priority="821" operator="lessThan">
      <formula>0.5</formula>
    </cfRule>
  </conditionalFormatting>
  <conditionalFormatting sqref="H130">
    <cfRule type="containsText" dxfId="182" priority="810" operator="containsText" text="N/A">
      <formula>NOT(ISERROR(SEARCH("N/A",H130)))</formula>
    </cfRule>
    <cfRule type="cellIs" dxfId="181" priority="811" operator="equal">
      <formula>0.8</formula>
    </cfRule>
    <cfRule type="cellIs" dxfId="180" priority="812" operator="greaterThan">
      <formula>0.8</formula>
    </cfRule>
    <cfRule type="cellIs" dxfId="179" priority="813" operator="greaterThan">
      <formula>0.5</formula>
    </cfRule>
    <cfRule type="cellIs" dxfId="178" priority="814" operator="equal">
      <formula>0.5</formula>
    </cfRule>
    <cfRule type="cellIs" dxfId="177" priority="815" operator="lessThan">
      <formula>0.5</formula>
    </cfRule>
  </conditionalFormatting>
  <conditionalFormatting sqref="H148">
    <cfRule type="containsText" dxfId="176" priority="798" operator="containsText" text="N/A">
      <formula>NOT(ISERROR(SEARCH("N/A",H148)))</formula>
    </cfRule>
    <cfRule type="cellIs" dxfId="175" priority="799" operator="equal">
      <formula>0.8</formula>
    </cfRule>
    <cfRule type="cellIs" dxfId="174" priority="800" operator="greaterThan">
      <formula>0.8</formula>
    </cfRule>
    <cfRule type="cellIs" dxfId="173" priority="801" operator="greaterThan">
      <formula>0.5</formula>
    </cfRule>
    <cfRule type="cellIs" dxfId="172" priority="802" operator="equal">
      <formula>0.5</formula>
    </cfRule>
    <cfRule type="cellIs" dxfId="171" priority="803" operator="lessThan">
      <formula>0.5</formula>
    </cfRule>
  </conditionalFormatting>
  <conditionalFormatting sqref="H162">
    <cfRule type="containsText" dxfId="170" priority="792" operator="containsText" text="N/A">
      <formula>NOT(ISERROR(SEARCH("N/A",H162)))</formula>
    </cfRule>
    <cfRule type="cellIs" dxfId="169" priority="793" operator="equal">
      <formula>0.8</formula>
    </cfRule>
    <cfRule type="cellIs" dxfId="168" priority="794" operator="greaterThan">
      <formula>0.8</formula>
    </cfRule>
    <cfRule type="cellIs" dxfId="167" priority="795" operator="greaterThan">
      <formula>0.5</formula>
    </cfRule>
    <cfRule type="cellIs" dxfId="166" priority="796" operator="equal">
      <formula>0.5</formula>
    </cfRule>
    <cfRule type="cellIs" dxfId="165" priority="797" operator="lessThan">
      <formula>0.5</formula>
    </cfRule>
  </conditionalFormatting>
  <conditionalFormatting sqref="H170">
    <cfRule type="containsText" dxfId="164" priority="786" operator="containsText" text="N/A">
      <formula>NOT(ISERROR(SEARCH("N/A",H170)))</formula>
    </cfRule>
    <cfRule type="cellIs" dxfId="163" priority="787" operator="equal">
      <formula>0.8</formula>
    </cfRule>
    <cfRule type="cellIs" dxfId="162" priority="788" operator="greaterThan">
      <formula>0.8</formula>
    </cfRule>
    <cfRule type="cellIs" dxfId="161" priority="789" operator="greaterThan">
      <formula>0.5</formula>
    </cfRule>
    <cfRule type="cellIs" dxfId="160" priority="790" operator="equal">
      <formula>0.5</formula>
    </cfRule>
    <cfRule type="cellIs" dxfId="159" priority="791" operator="lessThan">
      <formula>0.5</formula>
    </cfRule>
  </conditionalFormatting>
  <conditionalFormatting sqref="H180">
    <cfRule type="containsText" dxfId="158" priority="780" operator="containsText" text="N/A">
      <formula>NOT(ISERROR(SEARCH("N/A",H180)))</formula>
    </cfRule>
    <cfRule type="cellIs" dxfId="157" priority="781" operator="equal">
      <formula>0.8</formula>
    </cfRule>
    <cfRule type="cellIs" dxfId="156" priority="782" operator="greaterThan">
      <formula>0.8</formula>
    </cfRule>
    <cfRule type="cellIs" dxfId="155" priority="783" operator="greaterThan">
      <formula>0.5</formula>
    </cfRule>
    <cfRule type="cellIs" dxfId="154" priority="784" operator="equal">
      <formula>0.5</formula>
    </cfRule>
    <cfRule type="cellIs" dxfId="153" priority="785" operator="lessThan">
      <formula>0.5</formula>
    </cfRule>
  </conditionalFormatting>
  <conditionalFormatting sqref="H189">
    <cfRule type="cellIs" dxfId="152" priority="870" operator="equal">
      <formula>0.8</formula>
    </cfRule>
    <cfRule type="cellIs" dxfId="151" priority="871" operator="greaterThan">
      <formula>0.8</formula>
    </cfRule>
    <cfRule type="cellIs" dxfId="150" priority="872" operator="greaterThan">
      <formula>0.5</formula>
    </cfRule>
    <cfRule type="cellIs" dxfId="149" priority="873" operator="equal">
      <formula>0.5</formula>
    </cfRule>
    <cfRule type="cellIs" dxfId="148" priority="874" operator="lessThan">
      <formula>0.5</formula>
    </cfRule>
  </conditionalFormatting>
  <conditionalFormatting sqref="I13">
    <cfRule type="containsText" dxfId="147" priority="104" operator="containsText" text="NOT MET">
      <formula>NOT(ISERROR(SEARCH("NOT MET",I13)))</formula>
    </cfRule>
    <cfRule type="containsText" dxfId="146" priority="105" operator="containsText" text="PARTIAL MET">
      <formula>NOT(ISERROR(SEARCH("PARTIAL MET",I13)))</formula>
    </cfRule>
    <cfRule type="containsText" dxfId="145" priority="106" operator="containsText" text="MET">
      <formula>NOT(ISERROR(SEARCH("MET",I13)))</formula>
    </cfRule>
    <cfRule type="containsText" dxfId="144" priority="107" operator="containsText" text="NOT MET">
      <formula>NOT(ISERROR(SEARCH("NOT MET",I13)))</formula>
    </cfRule>
    <cfRule type="containsText" dxfId="143" priority="108" operator="containsText" text="PARTIAL MET">
      <formula>NOT(ISERROR(SEARCH("PARTIAL MET",I13)))</formula>
    </cfRule>
    <cfRule type="containsText" dxfId="142" priority="109" operator="containsText" text="MET">
      <formula>NOT(ISERROR(SEARCH("MET",I13)))</formula>
    </cfRule>
  </conditionalFormatting>
  <conditionalFormatting sqref="I23">
    <cfRule type="containsText" dxfId="141" priority="111" operator="containsText" text="NOT MET">
      <formula>NOT(ISERROR(SEARCH("NOT MET",I23)))</formula>
    </cfRule>
    <cfRule type="containsText" dxfId="140" priority="112" operator="containsText" text="PARTIAL MET">
      <formula>NOT(ISERROR(SEARCH("PARTIAL MET",I23)))</formula>
    </cfRule>
    <cfRule type="containsText" dxfId="139" priority="113" operator="containsText" text="MET">
      <formula>NOT(ISERROR(SEARCH("MET",I23)))</formula>
    </cfRule>
    <cfRule type="containsText" dxfId="138" priority="114" operator="containsText" text="NOT MET">
      <formula>NOT(ISERROR(SEARCH("NOT MET",I23)))</formula>
    </cfRule>
    <cfRule type="containsText" dxfId="137" priority="115" operator="containsText" text="PARTIAL MET">
      <formula>NOT(ISERROR(SEARCH("PARTIAL MET",I23)))</formula>
    </cfRule>
    <cfRule type="containsText" dxfId="136" priority="116" operator="containsText" text="MET">
      <formula>NOT(ISERROR(SEARCH("MET",I23)))</formula>
    </cfRule>
  </conditionalFormatting>
  <conditionalFormatting sqref="I37">
    <cfRule type="containsText" dxfId="135" priority="118" operator="containsText" text="NOT MET">
      <formula>NOT(ISERROR(SEARCH("NOT MET",I37)))</formula>
    </cfRule>
    <cfRule type="containsText" dxfId="134" priority="119" operator="containsText" text="PARTIAL MET">
      <formula>NOT(ISERROR(SEARCH("PARTIAL MET",I37)))</formula>
    </cfRule>
    <cfRule type="containsText" dxfId="133" priority="120" operator="containsText" text="MET">
      <formula>NOT(ISERROR(SEARCH("MET",I37)))</formula>
    </cfRule>
    <cfRule type="containsText" dxfId="132" priority="121" operator="containsText" text="NOT MET">
      <formula>NOT(ISERROR(SEARCH("NOT MET",I37)))</formula>
    </cfRule>
    <cfRule type="containsText" dxfId="131" priority="122" operator="containsText" text="PARTIAL MET">
      <formula>NOT(ISERROR(SEARCH("PARTIAL MET",I37)))</formula>
    </cfRule>
    <cfRule type="containsText" dxfId="130" priority="123" operator="containsText" text="MET">
      <formula>NOT(ISERROR(SEARCH("MET",I37)))</formula>
    </cfRule>
  </conditionalFormatting>
  <conditionalFormatting sqref="I52">
    <cfRule type="containsText" dxfId="129" priority="125" operator="containsText" text="NOT MET">
      <formula>NOT(ISERROR(SEARCH("NOT MET",I52)))</formula>
    </cfRule>
    <cfRule type="containsText" dxfId="128" priority="126" operator="containsText" text="PARTIAL MET">
      <formula>NOT(ISERROR(SEARCH("PARTIAL MET",I52)))</formula>
    </cfRule>
    <cfRule type="containsText" dxfId="127" priority="127" operator="containsText" text="MET">
      <formula>NOT(ISERROR(SEARCH("MET",I52)))</formula>
    </cfRule>
    <cfRule type="containsText" dxfId="126" priority="128" operator="containsText" text="NOT MET">
      <formula>NOT(ISERROR(SEARCH("NOT MET",I52)))</formula>
    </cfRule>
    <cfRule type="containsText" dxfId="125" priority="129" operator="containsText" text="PARTIAL MET">
      <formula>NOT(ISERROR(SEARCH("PARTIAL MET",I52)))</formula>
    </cfRule>
    <cfRule type="containsText" dxfId="124" priority="130" operator="containsText" text="MET">
      <formula>NOT(ISERROR(SEARCH("MET",I52)))</formula>
    </cfRule>
  </conditionalFormatting>
  <conditionalFormatting sqref="I64">
    <cfRule type="containsText" dxfId="123" priority="132" operator="containsText" text="NOT MET">
      <formula>NOT(ISERROR(SEARCH("NOT MET",I64)))</formula>
    </cfRule>
    <cfRule type="containsText" dxfId="122" priority="133" operator="containsText" text="PARTIAL MET">
      <formula>NOT(ISERROR(SEARCH("PARTIAL MET",I64)))</formula>
    </cfRule>
    <cfRule type="containsText" dxfId="121" priority="134" operator="containsText" text="MET">
      <formula>NOT(ISERROR(SEARCH("MET",I64)))</formula>
    </cfRule>
    <cfRule type="containsText" dxfId="120" priority="135" operator="containsText" text="NOT MET">
      <formula>NOT(ISERROR(SEARCH("NOT MET",I64)))</formula>
    </cfRule>
    <cfRule type="containsText" dxfId="119" priority="136" operator="containsText" text="PARTIAL MET">
      <formula>NOT(ISERROR(SEARCH("PARTIAL MET",I64)))</formula>
    </cfRule>
    <cfRule type="containsText" dxfId="118" priority="137" operator="containsText" text="MET">
      <formula>NOT(ISERROR(SEARCH("MET",I64)))</formula>
    </cfRule>
  </conditionalFormatting>
  <conditionalFormatting sqref="I91">
    <cfRule type="containsText" dxfId="117" priority="146" operator="containsText" text="NOT MET">
      <formula>NOT(ISERROR(SEARCH("NOT MET",I91)))</formula>
    </cfRule>
    <cfRule type="containsText" dxfId="116" priority="147" operator="containsText" text="PARTIAL MET">
      <formula>NOT(ISERROR(SEARCH("PARTIAL MET",I91)))</formula>
    </cfRule>
    <cfRule type="containsText" dxfId="115" priority="148" operator="containsText" text="MET">
      <formula>NOT(ISERROR(SEARCH("MET",I91)))</formula>
    </cfRule>
    <cfRule type="containsText" dxfId="114" priority="149" operator="containsText" text="NOT MET">
      <formula>NOT(ISERROR(SEARCH("NOT MET",I91)))</formula>
    </cfRule>
    <cfRule type="containsText" dxfId="113" priority="150" operator="containsText" text="PARTIAL MET">
      <formula>NOT(ISERROR(SEARCH("PARTIAL MET",I91)))</formula>
    </cfRule>
    <cfRule type="containsText" dxfId="112" priority="151" operator="containsText" text="MET">
      <formula>NOT(ISERROR(SEARCH("MET",I91)))</formula>
    </cfRule>
  </conditionalFormatting>
  <conditionalFormatting sqref="I99">
    <cfRule type="containsText" dxfId="111" priority="139" operator="containsText" text="NOT MET">
      <formula>NOT(ISERROR(SEARCH("NOT MET",I99)))</formula>
    </cfRule>
    <cfRule type="containsText" dxfId="110" priority="140" operator="containsText" text="PARTIAL MET">
      <formula>NOT(ISERROR(SEARCH("PARTIAL MET",I99)))</formula>
    </cfRule>
    <cfRule type="containsText" dxfId="109" priority="141" operator="containsText" text="MET">
      <formula>NOT(ISERROR(SEARCH("MET",I99)))</formula>
    </cfRule>
    <cfRule type="containsText" dxfId="108" priority="142" operator="containsText" text="NOT MET">
      <formula>NOT(ISERROR(SEARCH("NOT MET",I99)))</formula>
    </cfRule>
    <cfRule type="containsText" dxfId="107" priority="143" operator="containsText" text="PARTIAL MET">
      <formula>NOT(ISERROR(SEARCH("PARTIAL MET",I99)))</formula>
    </cfRule>
    <cfRule type="containsText" dxfId="106" priority="144" operator="containsText" text="MET">
      <formula>NOT(ISERROR(SEARCH("MET",I99)))</formula>
    </cfRule>
  </conditionalFormatting>
  <conditionalFormatting sqref="I109">
    <cfRule type="containsText" dxfId="105" priority="160" operator="containsText" text="NOT MET">
      <formula>NOT(ISERROR(SEARCH("NOT MET",I109)))</formula>
    </cfRule>
    <cfRule type="containsText" dxfId="104" priority="161" operator="containsText" text="PARTIAL MET">
      <formula>NOT(ISERROR(SEARCH("PARTIAL MET",I109)))</formula>
    </cfRule>
    <cfRule type="containsText" dxfId="103" priority="162" operator="containsText" text="MET">
      <formula>NOT(ISERROR(SEARCH("MET",I109)))</formula>
    </cfRule>
    <cfRule type="containsText" dxfId="102" priority="163" operator="containsText" text="NOT MET">
      <formula>NOT(ISERROR(SEARCH("NOT MET",I109)))</formula>
    </cfRule>
    <cfRule type="containsText" dxfId="101" priority="164" operator="containsText" text="PARTIAL MET">
      <formula>NOT(ISERROR(SEARCH("PARTIAL MET",I109)))</formula>
    </cfRule>
    <cfRule type="containsText" dxfId="100" priority="165" operator="containsText" text="MET">
      <formula>NOT(ISERROR(SEARCH("MET",I109)))</formula>
    </cfRule>
  </conditionalFormatting>
  <conditionalFormatting sqref="I115">
    <cfRule type="containsText" dxfId="99" priority="153" operator="containsText" text="NOT MET">
      <formula>NOT(ISERROR(SEARCH("NOT MET",I115)))</formula>
    </cfRule>
    <cfRule type="containsText" dxfId="98" priority="154" operator="containsText" text="PARTIAL MET">
      <formula>NOT(ISERROR(SEARCH("PARTIAL MET",I115)))</formula>
    </cfRule>
    <cfRule type="containsText" dxfId="97" priority="155" operator="containsText" text="MET">
      <formula>NOT(ISERROR(SEARCH("MET",I115)))</formula>
    </cfRule>
    <cfRule type="containsText" dxfId="96" priority="156" operator="containsText" text="NOT MET">
      <formula>NOT(ISERROR(SEARCH("NOT MET",I115)))</formula>
    </cfRule>
    <cfRule type="containsText" dxfId="95" priority="157" operator="containsText" text="PARTIAL MET">
      <formula>NOT(ISERROR(SEARCH("PARTIAL MET",I115)))</formula>
    </cfRule>
    <cfRule type="containsText" dxfId="94" priority="158" operator="containsText" text="MET">
      <formula>NOT(ISERROR(SEARCH("MET",I115)))</formula>
    </cfRule>
  </conditionalFormatting>
  <conditionalFormatting sqref="I130">
    <cfRule type="containsText" dxfId="93" priority="167" operator="containsText" text="NOT MET">
      <formula>NOT(ISERROR(SEARCH("NOT MET",I130)))</formula>
    </cfRule>
    <cfRule type="containsText" dxfId="92" priority="168" operator="containsText" text="PARTIAL MET">
      <formula>NOT(ISERROR(SEARCH("PARTIAL MET",I130)))</formula>
    </cfRule>
    <cfRule type="containsText" dxfId="91" priority="169" operator="containsText" text="MET">
      <formula>NOT(ISERROR(SEARCH("MET",I130)))</formula>
    </cfRule>
    <cfRule type="containsText" dxfId="90" priority="170" operator="containsText" text="NOT MET">
      <formula>NOT(ISERROR(SEARCH("NOT MET",I130)))</formula>
    </cfRule>
    <cfRule type="containsText" dxfId="89" priority="171" operator="containsText" text="PARTIAL MET">
      <formula>NOT(ISERROR(SEARCH("PARTIAL MET",I130)))</formula>
    </cfRule>
    <cfRule type="containsText" dxfId="88" priority="172" operator="containsText" text="MET">
      <formula>NOT(ISERROR(SEARCH("MET",I130)))</formula>
    </cfRule>
  </conditionalFormatting>
  <conditionalFormatting sqref="I148">
    <cfRule type="containsText" dxfId="87" priority="181" operator="containsText" text="NOT MET">
      <formula>NOT(ISERROR(SEARCH("NOT MET",I148)))</formula>
    </cfRule>
    <cfRule type="containsText" dxfId="86" priority="182" operator="containsText" text="PARTIAL MET">
      <formula>NOT(ISERROR(SEARCH("PARTIAL MET",I148)))</formula>
    </cfRule>
    <cfRule type="containsText" dxfId="85" priority="183" operator="containsText" text="MET">
      <formula>NOT(ISERROR(SEARCH("MET",I148)))</formula>
    </cfRule>
    <cfRule type="containsText" dxfId="84" priority="184" operator="containsText" text="NOT MET">
      <formula>NOT(ISERROR(SEARCH("NOT MET",I148)))</formula>
    </cfRule>
    <cfRule type="containsText" dxfId="83" priority="185" operator="containsText" text="PARTIAL MET">
      <formula>NOT(ISERROR(SEARCH("PARTIAL MET",I148)))</formula>
    </cfRule>
    <cfRule type="containsText" dxfId="82" priority="186" operator="containsText" text="MET">
      <formula>NOT(ISERROR(SEARCH("MET",I148)))</formula>
    </cfRule>
  </conditionalFormatting>
  <conditionalFormatting sqref="I162">
    <cfRule type="containsText" dxfId="81" priority="188" operator="containsText" text="NOT MET">
      <formula>NOT(ISERROR(SEARCH("NOT MET",I162)))</formula>
    </cfRule>
    <cfRule type="containsText" dxfId="80" priority="189" operator="containsText" text="PARTIAL MET">
      <formula>NOT(ISERROR(SEARCH("PARTIAL MET",I162)))</formula>
    </cfRule>
    <cfRule type="containsText" dxfId="79" priority="190" operator="containsText" text="MET">
      <formula>NOT(ISERROR(SEARCH("MET",I162)))</formula>
    </cfRule>
    <cfRule type="containsText" dxfId="78" priority="191" operator="containsText" text="NOT MET">
      <formula>NOT(ISERROR(SEARCH("NOT MET",I162)))</formula>
    </cfRule>
    <cfRule type="containsText" dxfId="77" priority="192" operator="containsText" text="PARTIAL MET">
      <formula>NOT(ISERROR(SEARCH("PARTIAL MET",I162)))</formula>
    </cfRule>
    <cfRule type="containsText" dxfId="76" priority="193" operator="containsText" text="MET">
      <formula>NOT(ISERROR(SEARCH("MET",I162)))</formula>
    </cfRule>
  </conditionalFormatting>
  <conditionalFormatting sqref="I170">
    <cfRule type="containsText" dxfId="75" priority="195" operator="containsText" text="NOT MET">
      <formula>NOT(ISERROR(SEARCH("NOT MET",I170)))</formula>
    </cfRule>
    <cfRule type="containsText" dxfId="74" priority="196" operator="containsText" text="PARTIAL MET">
      <formula>NOT(ISERROR(SEARCH("PARTIAL MET",I170)))</formula>
    </cfRule>
    <cfRule type="containsText" dxfId="73" priority="197" operator="containsText" text="MET">
      <formula>NOT(ISERROR(SEARCH("MET",I170)))</formula>
    </cfRule>
    <cfRule type="containsText" dxfId="72" priority="198" operator="containsText" text="NOT MET">
      <formula>NOT(ISERROR(SEARCH("NOT MET",I170)))</formula>
    </cfRule>
    <cfRule type="containsText" dxfId="71" priority="199" operator="containsText" text="PARTIAL MET">
      <formula>NOT(ISERROR(SEARCH("PARTIAL MET",I170)))</formula>
    </cfRule>
    <cfRule type="containsText" dxfId="70" priority="200" operator="containsText" text="MET">
      <formula>NOT(ISERROR(SEARCH("MET",I170)))</formula>
    </cfRule>
  </conditionalFormatting>
  <conditionalFormatting sqref="I180">
    <cfRule type="containsText" dxfId="69" priority="202" operator="containsText" text="NOT MET">
      <formula>NOT(ISERROR(SEARCH("NOT MET",I180)))</formula>
    </cfRule>
    <cfRule type="containsText" dxfId="68" priority="203" operator="containsText" text="PARTIAL MET">
      <formula>NOT(ISERROR(SEARCH("PARTIAL MET",I180)))</formula>
    </cfRule>
    <cfRule type="containsText" dxfId="67" priority="204" operator="containsText" text="MET">
      <formula>NOT(ISERROR(SEARCH("MET",I180)))</formula>
    </cfRule>
    <cfRule type="containsText" dxfId="66" priority="205" operator="containsText" text="NOT MET">
      <formula>NOT(ISERROR(SEARCH("NOT MET",I180)))</formula>
    </cfRule>
    <cfRule type="containsText" dxfId="65" priority="206" operator="containsText" text="PARTIAL MET">
      <formula>NOT(ISERROR(SEARCH("PARTIAL MET",I180)))</formula>
    </cfRule>
    <cfRule type="containsText" dxfId="64" priority="207" operator="containsText" text="MET">
      <formula>NOT(ISERROR(SEARCH("MET",I180)))</formula>
    </cfRule>
  </conditionalFormatting>
  <conditionalFormatting sqref="P14:P22 P110:P129 P131:P145 P149:P161">
    <cfRule type="containsText" dxfId="63" priority="1624" operator="containsText" text="غير مكتمل">
      <formula>NOT(ISERROR(SEARCH("غير مكتمل",P14)))</formula>
    </cfRule>
    <cfRule type="containsText" dxfId="62" priority="1625" operator="containsText" text="مكتمل">
      <formula>NOT(ISERROR(SEARCH("مكتمل",P14)))</formula>
    </cfRule>
  </conditionalFormatting>
  <conditionalFormatting sqref="P24:P36">
    <cfRule type="containsText" dxfId="61" priority="243" operator="containsText" text="غير مكتمل">
      <formula>NOT(ISERROR(SEARCH("غير مكتمل",P24)))</formula>
    </cfRule>
    <cfRule type="containsText" dxfId="60" priority="244" operator="containsText" text="مكتمل">
      <formula>NOT(ISERROR(SEARCH("مكتمل",P24)))</formula>
    </cfRule>
  </conditionalFormatting>
  <conditionalFormatting sqref="P38:P51">
    <cfRule type="containsText" dxfId="59" priority="241" operator="containsText" text="غير مكتمل">
      <formula>NOT(ISERROR(SEARCH("غير مكتمل",P38)))</formula>
    </cfRule>
    <cfRule type="containsText" dxfId="58" priority="242" operator="containsText" text="مكتمل">
      <formula>NOT(ISERROR(SEARCH("مكتمل",P38)))</formula>
    </cfRule>
  </conditionalFormatting>
  <conditionalFormatting sqref="P53:P63">
    <cfRule type="containsText" dxfId="57" priority="88" operator="containsText" text="غير مكتمل">
      <formula>NOT(ISERROR(SEARCH("غير مكتمل",P53)))</formula>
    </cfRule>
    <cfRule type="containsText" dxfId="56" priority="89" operator="containsText" text="مكتمل">
      <formula>NOT(ISERROR(SEARCH("مكتمل",P53)))</formula>
    </cfRule>
  </conditionalFormatting>
  <conditionalFormatting sqref="P65:P90">
    <cfRule type="containsText" dxfId="55" priority="239" operator="containsText" text="غير مكتمل">
      <formula>NOT(ISERROR(SEARCH("غير مكتمل",P65)))</formula>
    </cfRule>
    <cfRule type="containsText" dxfId="54" priority="240" operator="containsText" text="مكتمل">
      <formula>NOT(ISERROR(SEARCH("مكتمل",P65)))</formula>
    </cfRule>
  </conditionalFormatting>
  <conditionalFormatting sqref="P92:P98">
    <cfRule type="containsText" dxfId="53" priority="237" operator="containsText" text="غير مكتمل">
      <formula>NOT(ISERROR(SEARCH("غير مكتمل",P92)))</formula>
    </cfRule>
    <cfRule type="containsText" dxfId="52" priority="238" operator="containsText" text="مكتمل">
      <formula>NOT(ISERROR(SEARCH("مكتمل",P92)))</formula>
    </cfRule>
  </conditionalFormatting>
  <conditionalFormatting sqref="P100:P108">
    <cfRule type="containsText" dxfId="51" priority="235" operator="containsText" text="غير مكتمل">
      <formula>NOT(ISERROR(SEARCH("غير مكتمل",P100)))</formula>
    </cfRule>
    <cfRule type="containsText" dxfId="50" priority="236" operator="containsText" text="مكتمل">
      <formula>NOT(ISERROR(SEARCH("مكتمل",P100)))</formula>
    </cfRule>
  </conditionalFormatting>
  <conditionalFormatting sqref="P163:P169">
    <cfRule type="containsText" dxfId="49" priority="459" operator="containsText" text="غير مكتمل">
      <formula>NOT(ISERROR(SEARCH("غير مكتمل",P163)))</formula>
    </cfRule>
    <cfRule type="containsText" dxfId="48" priority="460" operator="containsText" text="مكتمل">
      <formula>NOT(ISERROR(SEARCH("مكتمل",P163)))</formula>
    </cfRule>
  </conditionalFormatting>
  <conditionalFormatting sqref="P171:P179">
    <cfRule type="containsText" dxfId="47" priority="457" operator="containsText" text="غير مكتمل">
      <formula>NOT(ISERROR(SEARCH("غير مكتمل",P171)))</formula>
    </cfRule>
    <cfRule type="containsText" dxfId="46" priority="458" operator="containsText" text="مكتمل">
      <formula>NOT(ISERROR(SEARCH("مكتمل",P171)))</formula>
    </cfRule>
  </conditionalFormatting>
  <conditionalFormatting sqref="P181:P187">
    <cfRule type="containsText" dxfId="45" priority="72" operator="containsText" text="غير مكتمل">
      <formula>NOT(ISERROR(SEARCH("غير مكتمل",P181)))</formula>
    </cfRule>
    <cfRule type="containsText" dxfId="44" priority="73" operator="containsText" text="مكتمل">
      <formula>NOT(ISERROR(SEARCH("مكتمل",P181)))</formula>
    </cfRule>
  </conditionalFormatting>
  <conditionalFormatting sqref="H146">
    <cfRule type="containsText" dxfId="43" priority="24" operator="containsText" text="N/A">
      <formula>NOT(ISERROR(SEARCH("N/A",H146)))</formula>
    </cfRule>
    <cfRule type="cellIs" dxfId="42" priority="25" operator="equal">
      <formula>0.8</formula>
    </cfRule>
    <cfRule type="cellIs" dxfId="41" priority="26" operator="greaterThan">
      <formula>0.8</formula>
    </cfRule>
    <cfRule type="cellIs" dxfId="40" priority="27" operator="greaterThan">
      <formula>0.5</formula>
    </cfRule>
    <cfRule type="cellIs" dxfId="39" priority="28" operator="equal">
      <formula>0.5</formula>
    </cfRule>
    <cfRule type="cellIs" dxfId="38" priority="29" operator="lessThan">
      <formula>0.5</formula>
    </cfRule>
  </conditionalFormatting>
  <conditionalFormatting sqref="I146">
    <cfRule type="containsText" dxfId="37" priority="17" operator="containsText" text="NOT MET">
      <formula>NOT(ISERROR(SEARCH("NOT MET",I146)))</formula>
    </cfRule>
    <cfRule type="containsText" dxfId="36" priority="18" operator="containsText" text="PARTIAL MET">
      <formula>NOT(ISERROR(SEARCH("PARTIAL MET",I146)))</formula>
    </cfRule>
    <cfRule type="containsText" dxfId="35" priority="19" operator="containsText" text="MET">
      <formula>NOT(ISERROR(SEARCH("MET",I146)))</formula>
    </cfRule>
    <cfRule type="containsText" dxfId="34" priority="20" operator="containsText" text="NOT MET">
      <formula>NOT(ISERROR(SEARCH("NOT MET",I146)))</formula>
    </cfRule>
    <cfRule type="containsText" dxfId="33" priority="21" operator="containsText" text="PARTIAL MET">
      <formula>NOT(ISERROR(SEARCH("PARTIAL MET",I146)))</formula>
    </cfRule>
    <cfRule type="containsText" dxfId="32" priority="22" operator="containsText" text="MET">
      <formula>NOT(ISERROR(SEARCH("MET",I146)))</formula>
    </cfRule>
  </conditionalFormatting>
  <conditionalFormatting sqref="D147">
    <cfRule type="colorScale" priority="1">
      <colorScale>
        <cfvo type="num" val="0"/>
        <cfvo type="num" val="1"/>
        <cfvo type="num" val="2"/>
        <color rgb="FFFF0000"/>
        <color rgb="FFFFFF00"/>
        <color rgb="FF057D19"/>
      </colorScale>
    </cfRule>
    <cfRule type="colorScale" priority="2">
      <colorScale>
        <cfvo type="num" val="0"/>
        <cfvo type="percentile" val="50"/>
        <cfvo type="max"/>
        <color rgb="FFF8696B"/>
        <color rgb="FFFFEB84"/>
        <color rgb="FF63BE7B"/>
      </colorScale>
    </cfRule>
    <cfRule type="colorScale" priority="3">
      <colorScale>
        <cfvo type="percent" val="&quot;*&quot;"/>
        <cfvo type="percentile" val="50"/>
        <cfvo type="max"/>
        <color theme="6"/>
        <color rgb="FFFFEB84"/>
        <color rgb="FF63BE7B"/>
      </colorScale>
    </cfRule>
    <cfRule type="colorScale" priority="4">
      <colorScale>
        <cfvo type="num" val="0"/>
        <cfvo type="num" val="1"/>
        <cfvo type="num" val="2"/>
        <color theme="2" tint="-0.749992370372631"/>
        <color theme="3"/>
        <color theme="7"/>
      </colorScale>
    </cfRule>
    <cfRule type="expression" dxfId="31" priority="5">
      <formula>3</formula>
    </cfRule>
    <cfRule type="cellIs" dxfId="30" priority="6" operator="equal">
      <formula>1</formula>
    </cfRule>
    <cfRule type="cellIs" dxfId="29" priority="7" operator="equal">
      <formula>2</formula>
    </cfRule>
    <cfRule type="cellIs" dxfId="28" priority="8" operator="equal">
      <formula>3</formula>
    </cfRule>
    <cfRule type="cellIs" dxfId="27" priority="9" operator="equal">
      <formula>2</formula>
    </cfRule>
    <cfRule type="cellIs" dxfId="26" priority="10" operator="equal">
      <formula>1</formula>
    </cfRule>
    <cfRule type="cellIs" dxfId="25" priority="11" operator="equal">
      <formula>0</formula>
    </cfRule>
    <cfRule type="cellIs" dxfId="24" priority="12" operator="equal">
      <formula>1</formula>
    </cfRule>
    <cfRule type="cellIs" dxfId="23" priority="13" operator="equal">
      <formula>2</formula>
    </cfRule>
    <cfRule type="cellIs" dxfId="22" priority="14" operator="equal">
      <formula>3</formula>
    </cfRule>
  </conditionalFormatting>
  <conditionalFormatting sqref="P147">
    <cfRule type="containsText" dxfId="21" priority="15" operator="containsText" text="غير مكتمل">
      <formula>NOT(ISERROR(SEARCH("غير مكتمل",P147)))</formula>
    </cfRule>
    <cfRule type="containsText" dxfId="20" priority="16" operator="containsText" text="مكتمل">
      <formula>NOT(ISERROR(SEARCH("مكتمل",P147)))</formula>
    </cfRule>
  </conditionalFormatting>
  <dataValidations count="2">
    <dataValidation type="list" allowBlank="1" showInputMessage="1" showErrorMessage="1" sqref="P14:P22 P24:P36 P171:P179 P65:P90 P163:P169 P92:P98 P38:P63 P181:P187 P100:P129 P131:P161" xr:uid="{00000000-0002-0000-0400-000000000000}">
      <formula1>"مكتمل,غير مكتمل"</formula1>
    </dataValidation>
    <dataValidation type="list" allowBlank="1" showInputMessage="1" showErrorMessage="1" sqref="D1 D4:D51 D53:D1048576" xr:uid="{00000000-0002-0000-0400-000001000000}">
      <formula1>$L$6:$L$9</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0" operator="containsText" id="{CCA5D29D-45AC-49C8-93B8-BAE683BF0C93}">
            <xm:f>NOT(ISERROR(SEARCH($H$6,I13)))</xm:f>
            <xm:f>$H$6</xm:f>
            <x14:dxf>
              <fill>
                <patternFill>
                  <bgColor rgb="FF297B29"/>
                </patternFill>
              </fill>
            </x14:dxf>
          </x14:cfRule>
          <xm:sqref>I13</xm:sqref>
        </x14:conditionalFormatting>
        <x14:conditionalFormatting xmlns:xm="http://schemas.microsoft.com/office/excel/2006/main">
          <x14:cfRule type="containsText" priority="117" operator="containsText" id="{2FFF5453-AE80-4B79-8A9C-9F2EAC29B0F8}">
            <xm:f>NOT(ISERROR(SEARCH($H$6,I23)))</xm:f>
            <xm:f>$H$6</xm:f>
            <x14:dxf>
              <fill>
                <patternFill>
                  <bgColor rgb="FF297B29"/>
                </patternFill>
              </fill>
            </x14:dxf>
          </x14:cfRule>
          <xm:sqref>I23</xm:sqref>
        </x14:conditionalFormatting>
        <x14:conditionalFormatting xmlns:xm="http://schemas.microsoft.com/office/excel/2006/main">
          <x14:cfRule type="containsText" priority="124" operator="containsText" id="{01E1CE02-BFE3-4BD5-96D4-F1D683305A45}">
            <xm:f>NOT(ISERROR(SEARCH($H$6,I37)))</xm:f>
            <xm:f>$H$6</xm:f>
            <x14:dxf>
              <fill>
                <patternFill>
                  <bgColor rgb="FF297B29"/>
                </patternFill>
              </fill>
            </x14:dxf>
          </x14:cfRule>
          <xm:sqref>I37</xm:sqref>
        </x14:conditionalFormatting>
        <x14:conditionalFormatting xmlns:xm="http://schemas.microsoft.com/office/excel/2006/main">
          <x14:cfRule type="containsText" priority="131" operator="containsText" id="{E67CF652-3711-4649-BD95-B126F7D371B7}">
            <xm:f>NOT(ISERROR(SEARCH($H$6,I52)))</xm:f>
            <xm:f>$H$6</xm:f>
            <x14:dxf>
              <fill>
                <patternFill>
                  <bgColor rgb="FF297B29"/>
                </patternFill>
              </fill>
            </x14:dxf>
          </x14:cfRule>
          <xm:sqref>I52</xm:sqref>
        </x14:conditionalFormatting>
        <x14:conditionalFormatting xmlns:xm="http://schemas.microsoft.com/office/excel/2006/main">
          <x14:cfRule type="containsText" priority="138" operator="containsText" id="{8A77F9BA-5695-489D-BA4C-C4979BCDC879}">
            <xm:f>NOT(ISERROR(SEARCH($H$6,I64)))</xm:f>
            <xm:f>$H$6</xm:f>
            <x14:dxf>
              <fill>
                <patternFill>
                  <bgColor rgb="FF297B29"/>
                </patternFill>
              </fill>
            </x14:dxf>
          </x14:cfRule>
          <xm:sqref>I64</xm:sqref>
        </x14:conditionalFormatting>
        <x14:conditionalFormatting xmlns:xm="http://schemas.microsoft.com/office/excel/2006/main">
          <x14:cfRule type="containsText" priority="152" operator="containsText" id="{1783775B-88E1-4143-B177-9284486BA4B7}">
            <xm:f>NOT(ISERROR(SEARCH($H$6,I91)))</xm:f>
            <xm:f>$H$6</xm:f>
            <x14:dxf>
              <fill>
                <patternFill>
                  <bgColor rgb="FF297B29"/>
                </patternFill>
              </fill>
            </x14:dxf>
          </x14:cfRule>
          <xm:sqref>I91</xm:sqref>
        </x14:conditionalFormatting>
        <x14:conditionalFormatting xmlns:xm="http://schemas.microsoft.com/office/excel/2006/main">
          <x14:cfRule type="containsText" priority="145" operator="containsText" id="{1065715A-3D64-4BEE-928A-5A97365A0B04}">
            <xm:f>NOT(ISERROR(SEARCH($H$6,I99)))</xm:f>
            <xm:f>$H$6</xm:f>
            <x14:dxf>
              <fill>
                <patternFill>
                  <bgColor rgb="FF297B29"/>
                </patternFill>
              </fill>
            </x14:dxf>
          </x14:cfRule>
          <xm:sqref>I99</xm:sqref>
        </x14:conditionalFormatting>
        <x14:conditionalFormatting xmlns:xm="http://schemas.microsoft.com/office/excel/2006/main">
          <x14:cfRule type="containsText" priority="166" operator="containsText" id="{CE35C6B8-1A9A-428F-889B-F3CCC5E59F17}">
            <xm:f>NOT(ISERROR(SEARCH($H$6,I109)))</xm:f>
            <xm:f>$H$6</xm:f>
            <x14:dxf>
              <fill>
                <patternFill>
                  <bgColor rgb="FF297B29"/>
                </patternFill>
              </fill>
            </x14:dxf>
          </x14:cfRule>
          <xm:sqref>I109</xm:sqref>
        </x14:conditionalFormatting>
        <x14:conditionalFormatting xmlns:xm="http://schemas.microsoft.com/office/excel/2006/main">
          <x14:cfRule type="containsText" priority="159" operator="containsText" id="{B28CAF30-A304-4A47-944D-AAF348AA8E77}">
            <xm:f>NOT(ISERROR(SEARCH($H$6,I115)))</xm:f>
            <xm:f>$H$6</xm:f>
            <x14:dxf>
              <fill>
                <patternFill>
                  <bgColor rgb="FF297B29"/>
                </patternFill>
              </fill>
            </x14:dxf>
          </x14:cfRule>
          <xm:sqref>I115</xm:sqref>
        </x14:conditionalFormatting>
        <x14:conditionalFormatting xmlns:xm="http://schemas.microsoft.com/office/excel/2006/main">
          <x14:cfRule type="containsText" priority="173" operator="containsText" id="{CB22F5D0-8C94-491D-8458-A5E808A65298}">
            <xm:f>NOT(ISERROR(SEARCH($H$6,I130)))</xm:f>
            <xm:f>$H$6</xm:f>
            <x14:dxf>
              <fill>
                <patternFill>
                  <bgColor rgb="FF297B29"/>
                </patternFill>
              </fill>
            </x14:dxf>
          </x14:cfRule>
          <xm:sqref>I130</xm:sqref>
        </x14:conditionalFormatting>
        <x14:conditionalFormatting xmlns:xm="http://schemas.microsoft.com/office/excel/2006/main">
          <x14:cfRule type="containsText" priority="187" operator="containsText" id="{D67C52F3-709F-4E03-AF45-7534AFDBFD01}">
            <xm:f>NOT(ISERROR(SEARCH($H$6,I148)))</xm:f>
            <xm:f>$H$6</xm:f>
            <x14:dxf>
              <fill>
                <patternFill>
                  <bgColor rgb="FF297B29"/>
                </patternFill>
              </fill>
            </x14:dxf>
          </x14:cfRule>
          <xm:sqref>I148</xm:sqref>
        </x14:conditionalFormatting>
        <x14:conditionalFormatting xmlns:xm="http://schemas.microsoft.com/office/excel/2006/main">
          <x14:cfRule type="containsText" priority="194" operator="containsText" id="{C138B2DB-0DD7-4A04-8BBB-B7E5385AF926}">
            <xm:f>NOT(ISERROR(SEARCH($H$6,I162)))</xm:f>
            <xm:f>$H$6</xm:f>
            <x14:dxf>
              <fill>
                <patternFill>
                  <bgColor rgb="FF297B29"/>
                </patternFill>
              </fill>
            </x14:dxf>
          </x14:cfRule>
          <xm:sqref>I162</xm:sqref>
        </x14:conditionalFormatting>
        <x14:conditionalFormatting xmlns:xm="http://schemas.microsoft.com/office/excel/2006/main">
          <x14:cfRule type="containsText" priority="201" operator="containsText" id="{CB68BFAE-3DA2-4A27-BE57-22F496799C30}">
            <xm:f>NOT(ISERROR(SEARCH($H$6,I170)))</xm:f>
            <xm:f>$H$6</xm:f>
            <x14:dxf>
              <fill>
                <patternFill>
                  <bgColor rgb="FF297B29"/>
                </patternFill>
              </fill>
            </x14:dxf>
          </x14:cfRule>
          <xm:sqref>I170</xm:sqref>
        </x14:conditionalFormatting>
        <x14:conditionalFormatting xmlns:xm="http://schemas.microsoft.com/office/excel/2006/main">
          <x14:cfRule type="containsText" priority="208" operator="containsText" id="{07F10391-AF93-42DB-8CBD-5024DF55155D}">
            <xm:f>NOT(ISERROR(SEARCH($H$6,I180)))</xm:f>
            <xm:f>$H$6</xm:f>
            <x14:dxf>
              <fill>
                <patternFill>
                  <bgColor rgb="FF297B29"/>
                </patternFill>
              </fill>
            </x14:dxf>
          </x14:cfRule>
          <xm:sqref>I180</xm:sqref>
        </x14:conditionalFormatting>
        <x14:conditionalFormatting xmlns:xm="http://schemas.microsoft.com/office/excel/2006/main">
          <x14:cfRule type="containsText" priority="23" operator="containsText" id="{EFC42C7E-B364-4F40-A5B2-BBD61974D1DE}">
            <xm:f>NOT(ISERROR(SEARCH($H$6,I146)))</xm:f>
            <xm:f>$H$6</xm:f>
            <x14:dxf>
              <fill>
                <patternFill>
                  <bgColor rgb="FF297B29"/>
                </patternFill>
              </fill>
            </x14:dxf>
          </x14:cfRule>
          <xm:sqref>I146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B3:I26"/>
  <sheetViews>
    <sheetView rightToLeft="1" zoomScale="69" zoomScaleNormal="69" workbookViewId="0">
      <selection activeCell="E35" sqref="E35"/>
    </sheetView>
  </sheetViews>
  <sheetFormatPr defaultRowHeight="15.75"/>
  <cols>
    <col min="1" max="1" width="9.625" customWidth="1"/>
    <col min="2" max="2" width="7.5" customWidth="1"/>
    <col min="3" max="3" width="21.125" customWidth="1"/>
    <col min="4" max="4" width="19.5" customWidth="1"/>
    <col min="5" max="5" width="27.5" customWidth="1"/>
    <col min="6" max="6" width="25.5" customWidth="1"/>
    <col min="7" max="7" width="18" customWidth="1"/>
    <col min="8" max="8" width="7.125" customWidth="1"/>
    <col min="9" max="9" width="14.875" customWidth="1"/>
  </cols>
  <sheetData>
    <row r="3" spans="2:9" ht="18" customHeight="1"/>
    <row r="4" spans="2:9" ht="24.75" customHeight="1">
      <c r="B4" s="603" t="s">
        <v>174</v>
      </c>
      <c r="C4" s="604"/>
      <c r="D4" s="604"/>
      <c r="E4" s="604"/>
      <c r="F4" s="604"/>
      <c r="G4" s="604"/>
      <c r="H4" s="605"/>
    </row>
    <row r="5" spans="2:9" ht="20.25" customHeight="1">
      <c r="B5" s="598" t="s">
        <v>466</v>
      </c>
      <c r="C5" s="598"/>
      <c r="D5" s="598"/>
      <c r="E5" s="598"/>
      <c r="F5" s="598"/>
      <c r="G5" s="598"/>
      <c r="H5" s="598"/>
    </row>
    <row r="6" spans="2:9" ht="24.75" customHeight="1">
      <c r="B6" s="5"/>
      <c r="C6" s="599" t="s">
        <v>0</v>
      </c>
      <c r="D6" s="20" t="s">
        <v>464</v>
      </c>
      <c r="E6" s="21" t="s">
        <v>143</v>
      </c>
      <c r="F6" s="22" t="s">
        <v>144</v>
      </c>
      <c r="G6" s="601" t="s">
        <v>147</v>
      </c>
      <c r="H6" s="5"/>
    </row>
    <row r="7" spans="2:9" ht="24.75" customHeight="1">
      <c r="B7" s="5"/>
      <c r="C7" s="600"/>
      <c r="D7" s="17">
        <v>0.45</v>
      </c>
      <c r="E7" s="18">
        <v>0.45</v>
      </c>
      <c r="F7" s="19">
        <v>0.1</v>
      </c>
      <c r="G7" s="602"/>
      <c r="H7" s="5"/>
    </row>
    <row r="8" spans="2:9" ht="27" customHeight="1">
      <c r="B8" s="5"/>
      <c r="C8" s="207" t="e">
        <f>التراخيص!H41</f>
        <v>#DIV/0!</v>
      </c>
      <c r="D8" s="207" t="e">
        <f>GSR!H189</f>
        <v>#DIV/0!</v>
      </c>
      <c r="E8" s="207" t="e">
        <f>EQR!H243</f>
        <v>#DIV/0!</v>
      </c>
      <c r="F8" s="207" t="e">
        <f>'Opreating Manual'!H189</f>
        <v>#DIV/0!</v>
      </c>
      <c r="G8" s="208" t="e">
        <f>AVERAGE(C8:F8)</f>
        <v>#DIV/0!</v>
      </c>
      <c r="H8" s="5"/>
      <c r="I8" s="47"/>
    </row>
    <row r="9" spans="2:9">
      <c r="B9" s="5"/>
      <c r="H9" s="5"/>
    </row>
    <row r="10" spans="2:9">
      <c r="B10" s="5"/>
      <c r="H10" s="5"/>
    </row>
    <row r="11" spans="2:9">
      <c r="B11" s="5"/>
      <c r="H11" s="5"/>
    </row>
    <row r="12" spans="2:9">
      <c r="B12" s="5"/>
      <c r="H12" s="5"/>
    </row>
    <row r="13" spans="2:9" ht="15.75" customHeight="1">
      <c r="B13" s="5"/>
      <c r="H13" s="5"/>
    </row>
    <row r="14" spans="2:9">
      <c r="B14" s="5"/>
      <c r="H14" s="5"/>
    </row>
    <row r="15" spans="2:9">
      <c r="B15" s="5"/>
      <c r="H15" s="5"/>
    </row>
    <row r="16" spans="2:9">
      <c r="B16" s="5"/>
      <c r="H16" s="5"/>
    </row>
    <row r="17" spans="2:8">
      <c r="B17" s="5"/>
      <c r="H17" s="5"/>
    </row>
    <row r="18" spans="2:8">
      <c r="B18" s="5"/>
      <c r="H18" s="5"/>
    </row>
    <row r="19" spans="2:8">
      <c r="B19" s="5"/>
      <c r="H19" s="5"/>
    </row>
    <row r="20" spans="2:8">
      <c r="B20" s="5"/>
      <c r="H20" s="5"/>
    </row>
    <row r="21" spans="2:8">
      <c r="B21" s="5"/>
      <c r="H21" s="5"/>
    </row>
    <row r="22" spans="2:8">
      <c r="B22" s="5"/>
      <c r="H22" s="5"/>
    </row>
    <row r="23" spans="2:8">
      <c r="B23" s="5"/>
      <c r="H23" s="5"/>
    </row>
    <row r="24" spans="2:8">
      <c r="B24" s="5"/>
      <c r="C24" s="5"/>
      <c r="D24" s="5"/>
      <c r="E24" s="5"/>
      <c r="F24" s="5"/>
      <c r="G24" s="5"/>
      <c r="H24" s="5"/>
    </row>
    <row r="25" spans="2:8">
      <c r="B25" s="5"/>
      <c r="C25" s="5"/>
      <c r="D25" s="5"/>
      <c r="E25" s="5"/>
      <c r="F25" s="5"/>
      <c r="G25" s="5"/>
      <c r="H25" s="5"/>
    </row>
    <row r="26" spans="2:8">
      <c r="B26" s="5"/>
      <c r="C26" s="5"/>
      <c r="D26" s="5"/>
      <c r="E26" s="5"/>
      <c r="F26" s="5"/>
      <c r="G26" s="5"/>
      <c r="H26" s="5"/>
    </row>
  </sheetData>
  <sheetProtection algorithmName="SHA-512" hashValue="Uv4keJ3sJpHA/UJwq2Td6kctBDn2N8+UCTcwdhW/weuNa4ppPyJtzPyJ0+p4FuVVwe/C3lgC0bGFszFDPavYIQ==" saltValue="RHzsn/IJdkrPQ66bYf/V9g==" spinCount="100000" sheet="1" objects="1" scenarios="1" selectLockedCells="1" selectUnlockedCells="1"/>
  <mergeCells count="4">
    <mergeCell ref="B5:H5"/>
    <mergeCell ref="C6:C7"/>
    <mergeCell ref="G6:G7"/>
    <mergeCell ref="B4:H4"/>
  </mergeCells>
  <conditionalFormatting sqref="C8:G8">
    <cfRule type="cellIs" dxfId="4" priority="13" operator="equal">
      <formula>0.8</formula>
    </cfRule>
    <cfRule type="cellIs" dxfId="3" priority="14" operator="greaterThan">
      <formula>0.8</formula>
    </cfRule>
    <cfRule type="cellIs" dxfId="2" priority="15" operator="greaterThan">
      <formula>0.5</formula>
    </cfRule>
    <cfRule type="cellIs" dxfId="1" priority="16" operator="equal">
      <formula>0.5</formula>
    </cfRule>
    <cfRule type="cellIs" dxfId="0" priority="17" operator="lessThan">
      <formula>0.5</formula>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cover</vt:lpstr>
      <vt:lpstr>التراخيص</vt:lpstr>
      <vt:lpstr>GSR</vt:lpstr>
      <vt:lpstr>EQR</vt:lpstr>
      <vt:lpstr>Opreating Manual</vt:lpstr>
      <vt:lpstr> Dashboard</vt:lpstr>
      <vt:lpstr>EQR!_Hlk163857992</vt:lpstr>
      <vt:lpstr>GSR!_Hlk166779023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Eissa.Hassan@gahar.gov.eg</dc:creator>
  <cp:lastModifiedBy>SAP GAHAR</cp:lastModifiedBy>
  <dcterms:created xsi:type="dcterms:W3CDTF">2016-02-10T04:36:21Z</dcterms:created>
  <dcterms:modified xsi:type="dcterms:W3CDTF">2025-10-21T06:51:40Z</dcterms:modified>
</cp:coreProperties>
</file>