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00" windowHeight="6720" activeTab="2"/>
  </bookViews>
  <sheets>
    <sheet name="Cover" sheetId="1" r:id="rId1"/>
    <sheet name="Reg" sheetId="3" r:id="rId2"/>
    <sheet name="Reg Dashboard"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4" i="3" l="1"/>
  <c r="G49" i="3"/>
  <c r="G11" i="3"/>
  <c r="G124" i="3"/>
  <c r="D50" i="3"/>
  <c r="D51" i="3"/>
  <c r="D52" i="3"/>
  <c r="D53" i="3"/>
  <c r="D54" i="3"/>
  <c r="D55" i="3"/>
  <c r="D56" i="3"/>
  <c r="D57" i="3"/>
  <c r="D58" i="3"/>
  <c r="D59" i="3"/>
  <c r="D60" i="3"/>
  <c r="D61" i="3"/>
  <c r="D62" i="3"/>
  <c r="D63" i="3"/>
  <c r="D65" i="3"/>
  <c r="D66" i="3"/>
  <c r="D67" i="3"/>
  <c r="D68" i="3"/>
  <c r="D69" i="3"/>
  <c r="D70" i="3"/>
  <c r="D71" i="3"/>
  <c r="E5" i="4"/>
  <c r="G72" i="3"/>
  <c r="F5" i="4"/>
  <c r="G94" i="3"/>
  <c r="G5" i="4"/>
  <c r="G107" i="3"/>
  <c r="H5" i="4"/>
  <c r="I5" i="4"/>
  <c r="D5" i="4"/>
  <c r="H11" i="3"/>
  <c r="H107" i="3"/>
  <c r="H94" i="3"/>
  <c r="H72" i="3"/>
  <c r="H49" i="3"/>
</calcChain>
</file>

<file path=xl/sharedStrings.xml><?xml version="1.0" encoding="utf-8"?>
<sst xmlns="http://schemas.openxmlformats.org/spreadsheetml/2006/main" count="439" uniqueCount="288">
  <si>
    <t>scoring system</t>
  </si>
  <si>
    <t>status of preparedness</t>
  </si>
  <si>
    <t>التقييم</t>
  </si>
  <si>
    <t>score</t>
  </si>
  <si>
    <t>percentage%</t>
  </si>
  <si>
    <t>MET</t>
  </si>
  <si>
    <t>مطبق بشكل كامل</t>
  </si>
  <si>
    <t>&gt; = 80%</t>
  </si>
  <si>
    <t>PARTIAL MET</t>
  </si>
  <si>
    <t xml:space="preserve"> مطبق بشكل جزئي</t>
  </si>
  <si>
    <t>&lt;80%   &gt;=50%</t>
  </si>
  <si>
    <t>NOT MET</t>
  </si>
  <si>
    <t xml:space="preserve"> غير مطبق</t>
  </si>
  <si>
    <t>&lt;50%</t>
  </si>
  <si>
    <t xml:space="preserve">NOT Applicable </t>
  </si>
  <si>
    <t xml:space="preserve">غير قابل للتطبيق  </t>
  </si>
  <si>
    <t>N/A</t>
  </si>
  <si>
    <t xml:space="preserve">comments / findings </t>
  </si>
  <si>
    <t>Total percentage%</t>
  </si>
  <si>
    <t>Total score</t>
  </si>
  <si>
    <t>user guide</t>
  </si>
  <si>
    <t>Action plan</t>
  </si>
  <si>
    <t xml:space="preserve">Documents </t>
  </si>
  <si>
    <t>intertview</t>
  </si>
  <si>
    <t xml:space="preserve">observation </t>
  </si>
  <si>
    <t>corrective action</t>
  </si>
  <si>
    <t>responsible person</t>
  </si>
  <si>
    <t xml:space="preserve">Target Date </t>
  </si>
  <si>
    <t>Status</t>
  </si>
  <si>
    <t>مكتمل</t>
  </si>
  <si>
    <t>غير مكتمل</t>
  </si>
  <si>
    <t>Total chapter  Score</t>
  </si>
  <si>
    <t>اسم المنشأة</t>
  </si>
  <si>
    <t>الجهة التابعة لها</t>
  </si>
  <si>
    <t>العنوان /المحافظة</t>
  </si>
  <si>
    <t>تاريخ عمل التقييم</t>
  </si>
  <si>
    <t>اسم المنسق</t>
  </si>
  <si>
    <t>اسم مدير المنشأة</t>
  </si>
  <si>
    <t>تليفون المنشأه</t>
  </si>
  <si>
    <t>تليفون المنسق</t>
  </si>
  <si>
    <t>التراخيص</t>
  </si>
  <si>
    <t>b</t>
  </si>
  <si>
    <t>NSR</t>
  </si>
  <si>
    <t>c</t>
  </si>
  <si>
    <t xml:space="preserve">OPERATIONAL </t>
  </si>
  <si>
    <t>d</t>
  </si>
  <si>
    <t>LEADERSHIP</t>
  </si>
  <si>
    <t>e</t>
  </si>
  <si>
    <t>WORKFORCE</t>
  </si>
  <si>
    <t>f</t>
  </si>
  <si>
    <t>A</t>
  </si>
  <si>
    <t>Operating manual</t>
  </si>
  <si>
    <t>Management of information system</t>
  </si>
  <si>
    <t>Medical record</t>
  </si>
  <si>
    <t>Quality management &amp; Patient safety</t>
  </si>
  <si>
    <t>Infection prevention and control</t>
  </si>
  <si>
    <t>leadership manual</t>
  </si>
  <si>
    <t>Leadership manual</t>
  </si>
  <si>
    <t>Organizational ethics</t>
  </si>
  <si>
    <t>Key performance indicators</t>
  </si>
  <si>
    <t xml:space="preserve">Workforce Related Requirements </t>
  </si>
  <si>
    <t>Competency assessments</t>
  </si>
  <si>
    <t>Employee Manual</t>
  </si>
  <si>
    <t>Job descriptions</t>
  </si>
  <si>
    <t>New employee orientation program</t>
  </si>
  <si>
    <t>Personnel file</t>
  </si>
  <si>
    <t>Basic and advanced life support certification</t>
  </si>
  <si>
    <t>DATE</t>
  </si>
  <si>
    <t xml:space="preserve"> Total Average</t>
  </si>
  <si>
    <t>  أن تكون حجرات المنشأة الطبية جيدة التهوية والاضاءة</t>
  </si>
  <si>
    <t>  أن تكون المنشأة مزودة بوسائل تزويدها بالمياه النقية بصفة مستمرة</t>
  </si>
  <si>
    <t>  أن تكون المنشأة مزودة بوسائل الصرف الصحي المناسبة</t>
  </si>
  <si>
    <t>  أن تزود المنشأة بالوسائل والأدوات الصحية اللازمة للقمامة والتخلص من الفضلات</t>
  </si>
  <si>
    <t>   أن تزود المنشأة بالأجهزة اللازمة لاطفاء الحرائق</t>
  </si>
  <si>
    <t>  شهادة من ادارة الدفاع المدني والحرائق بتوفر الاشتراطات اللازمة لحماية المركز من أخطار الحريق</t>
  </si>
  <si>
    <t>   أن تكون المنشأة مجهزة بوسائل الاسعاف الأولية.</t>
  </si>
  <si>
    <t>   شهادة تداول المواد و انفايات الخطرة.</t>
  </si>
  <si>
    <t>   ما يفيد الاشتراك أو التعاقد مع محرقة للنفايات الطبية.</t>
  </si>
  <si>
    <t>   التقدم بخطة محدد بها الأسلوب الذي سيتم أتباعه لمنع انتشار العدوي بالمنشأة</t>
  </si>
  <si>
    <t>   التقدم بخطة محدد بها الأسلوب الذي سيتم اتباعه للتخلص الأمن من النفايات.</t>
  </si>
  <si>
    <t>  التقدم ببيان العاملين من أطباء وتمريض وممرضات وفنيين وخلافة</t>
  </si>
  <si>
    <t xml:space="preserve"> صور تراخيص مزاولة المهنة من أطباء وتمريض وفنيين وخلافة.</t>
  </si>
  <si>
    <t>The patient’s safety policy defines Egyptian &amp; WHO Patient Safety recommendations &amp; solutions, including at least the following:سياسات سلامة المرضي</t>
  </si>
  <si>
    <t>Policy &amp; Procedures for medication management safety including at least the following: سياسات سلامة الدواء</t>
  </si>
  <si>
    <t>A process is implemented to obtain and document a complete list of the patient's current medications upon admission to the organization &amp; with the involvement of the patient. سياسات واجراءات الحصول علي القائمة الكاملة بالادوية الحالية للمريض</t>
  </si>
  <si>
    <t>Policy &amp; Procedures for operative &amp; invasive procedures safety including at least the following: سياسات السلامة الجراحية</t>
  </si>
  <si>
    <t>Effective patient &amp; family education process</t>
  </si>
  <si>
    <t>Patient &amp; family rights</t>
  </si>
  <si>
    <t xml:space="preserve">  Leadership Related Requirements</t>
  </si>
  <si>
    <t xml:space="preserve"> workforce Related Requirements</t>
  </si>
  <si>
    <t>أداة التقييم الذاتي لمتطلبات تسجيل  المراكز الطبية الخارجية والعيادات المجمعة ومراكز جراحات اليوم الواحد</t>
  </si>
  <si>
    <t xml:space="preserve"> self assessment tool for ambulatory registration </t>
  </si>
  <si>
    <t xml:space="preserve">أداة التقييم الذاتي لمتطلبات تسجيل  المراكز الطبية الخارجية والعيادات المجمعة ومراكز جراحات اليوم الواحد          self assessment tool for ambulatory registration </t>
  </si>
  <si>
    <t xml:space="preserve"> التراخيص</t>
  </si>
  <si>
    <t xml:space="preserve"> ambulatory registration</t>
  </si>
  <si>
    <t>رسم هندسي معتمد من مهندس نقابي للمبنى بمقياس رسم 1\150</t>
  </si>
  <si>
    <t>ما يفيد ملائمة المبنى لأداء الغرض المنشأ له فنيا وتقنيا وصحيا موضح به توزيع وتقسيمات وحدات المبنى الداخلية بالتفصيل كل طابق على حدة في حالة تعدد الطوابق</t>
  </si>
  <si>
    <t>  بيان واضح بالاجهزة  الموجودة للتشغيل</t>
  </si>
  <si>
    <t>الالتزام بتنفيذ الاشتراطات الفنية والصحية المحددة بالقانون رقم 81 لسنة 1991 الخاص بالمنشأت الصحية ولائحتة التنفيذية والقرارات الوزارية المكملة وتعديلاتة</t>
  </si>
  <si>
    <t>اشتراطات العيادات الخارجية</t>
  </si>
  <si>
    <t>أن يكون لها مدخل خاص</t>
  </si>
  <si>
    <t>أن تكون بها أماكن انتظار مناسبة ومزودة بأثاث جيد وملحق بها عدد كاف من دورات المياة</t>
  </si>
  <si>
    <t>أن يكون بها عدد كاف من غرف الكشف المزودة بوسائل التشخيص المناسبة.</t>
  </si>
  <si>
    <t>يجب علي المنشأة الطبية مراعاة أحكام وزير الصحة رقم 291 لسنة 1980 والقرارات المعدلة له بشأن جمع وتوزيع وتخزين الدم في حالة وجود مركز بها لهذا الغرض.</t>
  </si>
  <si>
    <t xml:space="preserve"> تسري أحكام القانون رقم 367 لسنة 1954 في شأن مزاولة مهن الكيمياء الطبية والبكتريولوجيا والباثولوجيا وتنظيم معامل التشخيص الطبي ومعامل الابحاث العلمية ومعامل المستحضرات الحيوية والقوانين المعدلة لة واللوائح والقرارات المنفذة علي معامل الفحوص البكتريولوجية والباثولوجية الموجودة بالمنشأت الطبية.</t>
  </si>
  <si>
    <t>أشتراطات خاصة بمراكز جراحات اليوم الواحد</t>
  </si>
  <si>
    <t>تزود كل غرفة من غرف المرضي بالمنشأة بأثاث سهل التنظيف لا يعوق التهوية والاضاءة ولا تقل المساحة المخصصة لكل سرير عن 9 متر ‘ علي أن تنشأ دورة مياة وحمام لكل عشرة أسرة علي الاكثر في حالة عدم تزويد الغرفة بدورة مياة مستقلة.</t>
  </si>
  <si>
    <t>   يجب علي المنشأة تخصيص محطة تمريض مجهزة لكل أربعين سرير علي أن تمد هذة المحطة بأثاثات خاصة بحفظ الملفات والسجلات وأخري لحفظ الادوية والمهمات والالات الطبية اللازمة للعمل التمريضي وكذلك بجهاز أستدعاء.</t>
  </si>
  <si>
    <t xml:space="preserve">ألا تقل مساحة الحجرة التي تجريبها العمليات الصغرى والمتوسطة عن  12م2  على  ألا يقل طول أحدالأضلاع عن 3  متر ،أما الحجرة التي تجرى بها عمليات كبيرة فلا تقل لمساحتها عن  20 م2. </t>
  </si>
  <si>
    <t>أن تكون الأبواب والنوافذ جيدة الصنع ومحكمة وأن يكون  زجاجها سليم" دائم" وفي حالة استعمال جهاز التكييف يفضل استعمال نظام التكييف المركزي المزود بالمرشحات.</t>
  </si>
  <si>
    <t>  أن تكون الحجرة مزودة بضوء صناعي كاففوق منضدة العمليات ، وأن تكون هناك أجهزة إضاءة احتياطية للعمل في حالة انقطاع التيار الكهربائي.</t>
  </si>
  <si>
    <t xml:space="preserve">   تزود الحجرة بالحد الأدنى على الأقل من الآلات الجراحية وأجهزة التخدير و الإفاقة و وسائل الإسعاف التي تتناسب مع نوع العمليات التي تجرىبها . </t>
  </si>
  <si>
    <t>يلحق بالحجرة في حالة إجراء عمليات جراحية كبرى غرفة أو مكان للإفاقة يكون مجهزاً بالتجهيزات المناسبة.</t>
  </si>
  <si>
    <t>   في حالة عدم وجود قسم للتعقيم المركزي بالمنشأة الطبية التي بها جناح للعمليات يلحق بحجرة العمليات غرفة للتعقيم تكون مزودة على الأقل بأتوكلاف يعمل بالبخار وفرن تعقيم بالهواء الساخن وعدد مناسب من علب التعقيم .</t>
  </si>
  <si>
    <t>     يلحق بالحجرة مكان لتغيير الملابس وغسل الأيدي للجراحين و هيئة التمريض .</t>
  </si>
  <si>
    <t xml:space="preserve">  يجب أن تتوافر بكل منشأة طبية بها مائة سرير فأكثر صيدلية يطبق عليها الاشتراطات الواردة بالقانون رقم  127  لسنة  1955   بشأن مزاولة مهنة الصيدلة . </t>
  </si>
  <si>
    <t>    يجب على المنشأة الطبية مراعاة أحكام قرار وزير الصحة رقم  630  لسنه  1962 بإصدار اللائحة التنفيذية للقانون رقم  59  لسنه  1960  في حالة وجود أجهزة للتشخيص أو العلاج بالإشعاعات المؤينة.</t>
  </si>
  <si>
    <t>المطبخ</t>
  </si>
  <si>
    <t xml:space="preserve">يجب ان يزود المطبخ بتغذية  مياة نقية والوسائل المناسبة للصرف والتخلص من الفضلات وان تكون التهوية والاضاء جيدة وان تزود الابواب والشبابيك بسلك ناموسية </t>
  </si>
  <si>
    <t>At least two (2) ways are used to identify a patient when giving medicines, blood, or blood products, taking blood samples &amp; other specimens for clinical testing, &amp;/or providing any other treatments or procedures.سياسة واجراءات تحديد هوية المريض</t>
  </si>
  <si>
    <t>A process for taking verbal or telephone orders &amp; for the reporting of critical test results, that requires a verification by write down and "read-back" of the complete order or test result by the person receiving the information is implemented. سياسة واجراءات تلقي الطلبات الشفهية والهاتفية والابلاغ عن نتائج الاختبارات الحرجة</t>
  </si>
  <si>
    <t xml:space="preserve">Current published &amp; generally accepted hand hygiene guidelines, laws &amp; regulations are implemented to prevent healthcare-associated infections. سياسات واجراءات غسل الايدي </t>
  </si>
  <si>
    <t>Each patient's risk of falling, including the potential risk associated with the patient's medication regimen, is assessed &amp; periodically reassessed. Action is taken to decrease or eliminate any identified risks of falling.سياسة حماية المرضي من السقوط</t>
  </si>
  <si>
    <t>Abbreviations not to be used throughout the organizationسياسات واجراءات تجنب الاختصارات الدوائية الممنوعة</t>
  </si>
  <si>
    <t>All medications, medication containers (e.g., syringes, medicine cups, basins), &amp;/or other solutions on &amp; off the sterile field in peri-operative &amp; other procedural settings are labeled.سياسات واجراءات تعريف الدواء</t>
  </si>
  <si>
    <t>Look-alike &amp; sound-alike medications are identified, stored &amp; dispensed in a way which assures that risk is minimizedسياسات واجراءات الادوية المتشابهة في الشكل والنطق</t>
  </si>
  <si>
    <t>The precise site where the surgery or invasive procedure will be performed is clearly marked by the physician with the involvement of the patie سياسات واجراءات تحدد موقع الجراحة</t>
  </si>
  <si>
    <t>A process or checklist is developed &amp; used to verify that all documents &amp; equipment needed for surgery or invasive procedures are on hand, correct &amp; functioning properly before the start of the surgical or invasive procedure.سياسات واجراءات التحقق من الوثائق والاجهزة قبل الجراحة</t>
  </si>
  <si>
    <t>There is a documented process of accurate patient identification preoperatively &amp; just before starting a surgical or invasive procedure (time out), to ensure the correct patient, procedure, &amp; body partسياسات واجراءات الجراحة الامنة</t>
  </si>
  <si>
    <t xml:space="preserve">There is a well-structured &amp; implemented fire &amp; smoke safety plan that addresses prevention, early detection, response, &amp; safe exit when required by fire or other emergenciesخطة السلامة من الحرائق </t>
  </si>
  <si>
    <t>Fire drills are conducted at least quarterly in different clinical areas &amp; during different shifts, including at least one unannounced fire drill annuallyتقيم تدريبات مكافحة الحريق</t>
  </si>
  <si>
    <t>There is a well-structured &amp; implemented plan for hazardous materials (Hazmat) &amp; waste management for the use, handling, storage, &amp; disposal of hazardous  materials &amp; wasteخطة التعامل والتخلص من النفايات والمواد الخطرة</t>
  </si>
  <si>
    <t>There is a well-structured &amp; implemented safety &amp; security plan/sخطة السلامة والامن</t>
  </si>
  <si>
    <t>The hospital has well-structured &amp; implemented radiation safety programبرنامج السلامة من الاشعاع</t>
  </si>
  <si>
    <t xml:space="preserve">There is a well-structured &amp; implemented Laboratory &amp; pathology safety programبرنامج السلامة   بالمعمل </t>
  </si>
  <si>
    <t>There is a well-structured &amp; implemented plan for selecting, inspecting, maintaining, testing, &amp; safe usage of medical equipmentخطة صيانة الاجهزة الطبية</t>
  </si>
  <si>
    <t>There is a well-structured &amp; implemented plan for regular inspection, maintenance, testing &amp; repair of essential utilitiesخطة صيانة المرافق والاجهزة غير الطبية</t>
  </si>
  <si>
    <t xml:space="preserve"> Facility overview</t>
  </si>
  <si>
    <t>Provision of Care and Services</t>
  </si>
  <si>
    <t>Social care</t>
  </si>
  <si>
    <t>Policy
a. Indicators</t>
  </si>
  <si>
    <t>facility wide committees Structures and functions.</t>
  </si>
  <si>
    <t>Training program of hospital leaders</t>
  </si>
  <si>
    <t>Staff health program.</t>
  </si>
  <si>
    <t>:For ambulatory surgical and outpatient procedural centers</t>
  </si>
  <si>
    <t>:Anesthesia</t>
  </si>
  <si>
    <t>.Moderate and deep sedation management system</t>
  </si>
  <si>
    <t>:Operative care</t>
  </si>
  <si>
    <t>:Facility Management and Safety</t>
  </si>
  <si>
    <t>:Laboratory services</t>
  </si>
  <si>
    <t>:Dental services</t>
  </si>
  <si>
    <t>:Medication management</t>
  </si>
  <si>
    <t>:Radiology service</t>
  </si>
  <si>
    <t>: For ambulatory surgical and outpatient procedural centers</t>
  </si>
  <si>
    <t>.Departmental leadership policy</t>
  </si>
  <si>
    <t>.Requirements, responsibilities and appointment of leaders</t>
  </si>
  <si>
    <t>.Strategic and operational plans</t>
  </si>
  <si>
    <t>.Contract monitoring policy</t>
  </si>
  <si>
    <t xml:space="preserve">.Quality, Patient safety and risk management plan/s) </t>
  </si>
  <si>
    <t>الرسم الهندسي</t>
  </si>
  <si>
    <t xml:space="preserve">بيان التقسيمات والتوزيع للمبني </t>
  </si>
  <si>
    <t>ملاحظة التهوية والاضاءة بالمبني</t>
  </si>
  <si>
    <t>وجود مصدر مياة نقية بالاقسام بصفة مستمرة</t>
  </si>
  <si>
    <t>وجود صرف صحي</t>
  </si>
  <si>
    <t xml:space="preserve">توافرالادوات  اللازمة للتخلص من النفايات </t>
  </si>
  <si>
    <t>وسائل اطفاء الحرائق</t>
  </si>
  <si>
    <t>شهادة الحماية المدنية</t>
  </si>
  <si>
    <t>توافر وسائل الاسعافات الاولية</t>
  </si>
  <si>
    <t>شهادة تداول المواد والنفايات الخطرة</t>
  </si>
  <si>
    <t>التعاقد مع محرقة طبية</t>
  </si>
  <si>
    <t>خطة منع انتشار العدوي</t>
  </si>
  <si>
    <t>خطة التخلص من النفايات</t>
  </si>
  <si>
    <t xml:space="preserve">بيان بالاجهزة </t>
  </si>
  <si>
    <t>بيان بعدد وتوزيع الاطباء والتمريض والفنيين</t>
  </si>
  <si>
    <t>صور تراخيص مزاولة المهنة</t>
  </si>
  <si>
    <t>تعهد بالالتزام</t>
  </si>
  <si>
    <t>lllll</t>
  </si>
  <si>
    <t>مدخل خاص</t>
  </si>
  <si>
    <t>اماكن الانتظار - الاثاث - دورات المياة</t>
  </si>
  <si>
    <t>غرف الكشف - التجهيزات</t>
  </si>
  <si>
    <t xml:space="preserve">جمع وتوزيع وتخزين الدم </t>
  </si>
  <si>
    <t>تطبيق القانون</t>
  </si>
  <si>
    <t>غرف المرضي</t>
  </si>
  <si>
    <t>المحطة التمريضية</t>
  </si>
  <si>
    <t>غرف العمليات الصغري والكبري</t>
  </si>
  <si>
    <t>الابواب - النوافذ - التكييف المركزي</t>
  </si>
  <si>
    <t>الاضاءة بغرف العمليات</t>
  </si>
  <si>
    <t>تجهيزات غرف العمليات</t>
  </si>
  <si>
    <t>الافاقة</t>
  </si>
  <si>
    <t>التعقيم المركزي - التجهيزات</t>
  </si>
  <si>
    <t>مكان تغيير الملابس وغسل الايدي</t>
  </si>
  <si>
    <t>الصيدلية</t>
  </si>
  <si>
    <t>سياسات سلامة المريض</t>
  </si>
  <si>
    <t>السياسة - الملف الطبي</t>
  </si>
  <si>
    <t>تطبيق تعريف المرضي  بجميع الاقسام</t>
  </si>
  <si>
    <t>تطبيق السياسة</t>
  </si>
  <si>
    <t>السياسة - guideline</t>
  </si>
  <si>
    <t>أحواض غسل الايدي - المستلزمات - تطبيق العاملين للسياسة</t>
  </si>
  <si>
    <t xml:space="preserve">السياسة - الملف الطبي - </t>
  </si>
  <si>
    <t>تطبيق السياسة - الاجراءات منع سقوط المرضي</t>
  </si>
  <si>
    <t>سياسات سلامة الدواء</t>
  </si>
  <si>
    <t>الملف الطبي</t>
  </si>
  <si>
    <t>الاطباء - الصيادلة</t>
  </si>
  <si>
    <t>تطبيق الاجراء</t>
  </si>
  <si>
    <t>الاطباء والصيادلة والمريض</t>
  </si>
  <si>
    <t>السياسة</t>
  </si>
  <si>
    <t>الصيادلة والتمريض</t>
  </si>
  <si>
    <t>فصل الادوية المتشابهة بالصيدلية واماكن تقديم الخدمة</t>
  </si>
  <si>
    <t>السياسة الجراحة الامنة</t>
  </si>
  <si>
    <t>مقدمي الخدمة</t>
  </si>
  <si>
    <t>تحديد مكان الاجراء للمرضي  قبل الاجراء</t>
  </si>
  <si>
    <t xml:space="preserve">التحقق من استكمال الاجهزة والمستلزمات قبل الاجراء </t>
  </si>
  <si>
    <t>التاكد من عمل الوقت المستقطع قبل الاجراء</t>
  </si>
  <si>
    <t>خطة السلامة من الحريق - drills - التدريب - سجلات الصيانة - تقييم المخاطر</t>
  </si>
  <si>
    <t>العاملين - مسئول السلامة - الصيانة</t>
  </si>
  <si>
    <t>أجهزة الانذار والاطفاء تعمل بكفاءة - منع الكاتيل - منع الاسلاك - اللوحات الارشادية -مخارج الطوارئ - نقاط التجمع - التخزين الامن</t>
  </si>
  <si>
    <t>drill التقييم والخطة التصحيحية - مشاركة العاملين - مناقشة بلجنة السلامة</t>
  </si>
  <si>
    <t xml:space="preserve">العاملين - مسئول السلامة </t>
  </si>
  <si>
    <t xml:space="preserve">نظم الاطفاء والانذار - تعامل العاملين عند وجود حريق </t>
  </si>
  <si>
    <t>الخطة - التخزين الامن - MSDS- تقييم المخاطر - التعاقدات ذات الصلة</t>
  </si>
  <si>
    <t xml:space="preserve">العاملين </t>
  </si>
  <si>
    <t>التخزين وكروت التعريف للمواد الخطرة - النفايات تعريف واماكن التخزين والتخلص</t>
  </si>
  <si>
    <t>الخطة - قائمة المرور</t>
  </si>
  <si>
    <t>مسئول السلامة</t>
  </si>
  <si>
    <t>المرور الدوري - الاجراءات التصحيحية - PPE- الاماكن عالية الخطورة والمعزولة - تنفيذ سياسة منع خطف الاطفال</t>
  </si>
  <si>
    <t>البرنامج - الترخيص - /badge films - سجلات قياس الاشعاع - التحاليل والكشف الدوري - PPE</t>
  </si>
  <si>
    <t>العاملين بقسم الاشعة</t>
  </si>
  <si>
    <t>قسم الاشعة - الاجهزة (معايرة- صيانة) - استخدام  badge films</t>
  </si>
  <si>
    <t>البرنامج- MSDS - تقارير سلامة المعمل نصف سنوية</t>
  </si>
  <si>
    <t>العاملين بقسم المعمل</t>
  </si>
  <si>
    <t>الاجهزة (معايرة- صيانة) - PPE - SPILL KITS - تخزين المواد الخطرة - التخلص من النفايات - EYE WASHER</t>
  </si>
  <si>
    <t>برنامج الصيانة للاجهزة الطبية - قائمة بالاجهزة - التدريب علي التعامل مع الاجهزة - تقارير تحليل المياة لقسم الغسيل الكلوي</t>
  </si>
  <si>
    <t>مسئول الاجهزة الطبية - الصيانة الطبية</t>
  </si>
  <si>
    <t>الصيانة الوقائية - المعايرة - الاجهزة الطبية</t>
  </si>
  <si>
    <t>مسئول الصيانة العامة</t>
  </si>
  <si>
    <t xml:space="preserve">الصيانة الدورية - تعريف الاسلاك والتوصيلات - خزان الوقود والمولد - خزان المياة - شبكة الغازات - الثلاجات -الصرف - التكييف </t>
  </si>
  <si>
    <t>وصف الوحدة - الخدمات - الهيكل التنظيمي - سياسة منع التدخين - التواصل - التعاقدات</t>
  </si>
  <si>
    <t>خطة ادارة المعلومات</t>
  </si>
  <si>
    <t xml:space="preserve">سياسة الملف الطبي </t>
  </si>
  <si>
    <t>سياسات تقديم الخدمة الطبية</t>
  </si>
  <si>
    <t>ملف القيادة بالمنشأة</t>
  </si>
  <si>
    <t>كود الاخلاقيات</t>
  </si>
  <si>
    <t>اخلاقيات المؤسسة</t>
  </si>
  <si>
    <t>سياسات الاقسام</t>
  </si>
  <si>
    <t>الخطة الاستراتيجية والتشغيلية</t>
  </si>
  <si>
    <t>سياسة مراقبة التعاقدات</t>
  </si>
  <si>
    <t>الجودة - سلامة المرضي - تقييم المخاطر</t>
  </si>
  <si>
    <t>مؤشرات الاداء</t>
  </si>
  <si>
    <t>اللجان</t>
  </si>
  <si>
    <t>برنامج التدريب</t>
  </si>
  <si>
    <t>خطة التوظيف</t>
  </si>
  <si>
    <t>عملية التوظيف</t>
  </si>
  <si>
    <t>سياسة التحقق من المؤهلات</t>
  </si>
  <si>
    <t>سياسة التقييم و الكفاءة</t>
  </si>
  <si>
    <t>سياسة الامتيازات</t>
  </si>
  <si>
    <t>سياسة ملف العامليين</t>
  </si>
  <si>
    <t>لائحة الاطباء</t>
  </si>
  <si>
    <t>لائحة التمريض</t>
  </si>
  <si>
    <t>برنامج صحة العاملين</t>
  </si>
  <si>
    <t>التوصيف اوظيفي</t>
  </si>
  <si>
    <t>برنامج التهيئة</t>
  </si>
  <si>
    <t>ملفات العاملين</t>
  </si>
  <si>
    <t>تحديد الاحتياجات التدريبية</t>
  </si>
  <si>
    <t>BLS-ALS</t>
  </si>
  <si>
    <t xml:space="preserve">مقدمي الخدمة </t>
  </si>
  <si>
    <t>السياسة - الملف الطبي - سجل الاوامر الشفوية والتليفونية- النتائج الحرجة</t>
  </si>
  <si>
    <t>التمريض - المرضى و ذويهم</t>
  </si>
  <si>
    <t>تعريف الدواء</t>
  </si>
  <si>
    <t>االاطباء والصيادلة والمريض</t>
  </si>
  <si>
    <t xml:space="preserve"> قائمة بالادوية المتشابهة في الشكل والنطق</t>
  </si>
  <si>
    <t>الملف الطبي- قائمة تحديد مكان الاجراء</t>
  </si>
  <si>
    <t>الملف الطبي- قائمة التحقق</t>
  </si>
  <si>
    <t>الملف الطبي - قائمة التحقق</t>
  </si>
  <si>
    <t>خطة المرافق- قائمة المرافق - الصيانة - التعاقدات - المرور الدوري</t>
  </si>
  <si>
    <t>سياسة التعيين</t>
  </si>
  <si>
    <t>Ambulatory registration score</t>
  </si>
  <si>
    <t xml:space="preserve">أداة التقييم الذاتي لمتطلبات تسجيل  المراكز الطبية الخارجية والعيادات المجمعة ومراكز جراحات اليوم الواحد </t>
  </si>
  <si>
    <t>Code of conduct</t>
  </si>
  <si>
    <t>Staffing plans (Departmental &amp; hospital wide)</t>
  </si>
  <si>
    <t>Process of Recruitment</t>
  </si>
  <si>
    <t>Credentialing process</t>
  </si>
  <si>
    <t>Privileging process</t>
  </si>
  <si>
    <t>Medical Staff Bylaws</t>
  </si>
  <si>
    <t>Nursing Staff Bylaws</t>
  </si>
  <si>
    <t>Identification of staff training &amp; educational needs</t>
  </si>
  <si>
    <t>Ongoing scheduled educational program</t>
  </si>
  <si>
    <t>الادارة العامة للدعم الفني للمنشآت الصحية</t>
  </si>
  <si>
    <t xml:space="preserve">      الإدارة العامة للدعم الفني للمنشآت الصحية                                                                                                                          General Administration Of Technical Support For Healthcare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</si>
</sst>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theme="1"/>
      <name val="Calibri"/>
      <family val="2"/>
      <scheme val="minor"/>
    </font>
    <font>
      <sz val="12"/>
      <color theme="1"/>
      <name val="Arial Narrow"/>
      <family val="2"/>
    </font>
    <font>
      <b/>
      <sz val="24"/>
      <color theme="0"/>
      <name val="Arial Narrow"/>
      <family val="2"/>
    </font>
    <font>
      <sz val="16"/>
      <color theme="1"/>
      <name val="Times New Roman"/>
      <family val="1"/>
    </font>
    <font>
      <b/>
      <sz val="16"/>
      <color theme="4"/>
      <name val="Times New Roman"/>
      <family val="1"/>
    </font>
    <font>
      <b/>
      <sz val="18"/>
      <color rgb="FF002060"/>
      <name val="Times New Roman"/>
      <family val="1"/>
    </font>
    <font>
      <b/>
      <sz val="18"/>
      <color theme="0"/>
      <name val="Times New Roman"/>
      <family val="1"/>
    </font>
    <font>
      <b/>
      <sz val="18"/>
      <color theme="3"/>
      <name val="Times New Roman"/>
      <family val="1"/>
    </font>
    <font>
      <b/>
      <sz val="16"/>
      <color rgb="FF002060"/>
      <name val="Times New Roman"/>
      <family val="1"/>
    </font>
    <font>
      <b/>
      <sz val="18"/>
      <color theme="3"/>
      <name val="Calibri"/>
      <family val="2"/>
      <scheme val="minor"/>
    </font>
    <font>
      <b/>
      <sz val="26"/>
      <color theme="0"/>
      <name val="Arial Narrow"/>
      <family val="2"/>
    </font>
    <font>
      <b/>
      <sz val="18"/>
      <color theme="1"/>
      <name val="Arial Narrow"/>
      <family val="2"/>
    </font>
    <font>
      <b/>
      <sz val="16"/>
      <color rgb="FF002060"/>
      <name val="Arial Narrow"/>
      <family val="2"/>
    </font>
    <font>
      <b/>
      <sz val="24"/>
      <name val="Arial Narrow"/>
      <family val="2"/>
    </font>
    <font>
      <b/>
      <sz val="28"/>
      <color theme="1"/>
      <name val="Arial Narrow"/>
      <family val="2"/>
    </font>
    <font>
      <b/>
      <sz val="20"/>
      <color theme="0"/>
      <name val="Arial Narrow"/>
      <family val="2"/>
    </font>
    <font>
      <b/>
      <sz val="18"/>
      <color rgb="FF002060"/>
      <name val="Arial Narrow"/>
      <family val="2"/>
    </font>
    <font>
      <b/>
      <sz val="16"/>
      <color rgb="FF002060"/>
      <name val="Calibri"/>
      <family val="2"/>
      <scheme val="minor"/>
    </font>
    <font>
      <sz val="22"/>
      <color theme="1"/>
      <name val="Calibri"/>
      <family val="2"/>
      <charset val="128"/>
      <scheme val="minor"/>
    </font>
    <font>
      <sz val="22"/>
      <name val="Calibri"/>
      <family val="2"/>
      <scheme val="minor"/>
    </font>
    <font>
      <sz val="11"/>
      <name val="Calibri"/>
      <family val="2"/>
      <scheme val="minor"/>
    </font>
    <font>
      <b/>
      <sz val="18"/>
      <color theme="0"/>
      <name val="Calibri"/>
      <family val="2"/>
      <scheme val="minor"/>
    </font>
    <font>
      <sz val="12"/>
      <color rgb="FF002060"/>
      <name val="Calibri"/>
      <family val="2"/>
      <charset val="128"/>
      <scheme val="minor"/>
    </font>
    <font>
      <b/>
      <sz val="14"/>
      <color rgb="FF002060"/>
      <name val="Calibri"/>
      <family val="2"/>
      <scheme val="minor"/>
    </font>
    <font>
      <b/>
      <sz val="20"/>
      <color theme="0"/>
      <name val="Times New Roman"/>
      <family val="1"/>
    </font>
    <font>
      <b/>
      <sz val="16"/>
      <color theme="0" tint="-4.9989318521683403E-2"/>
      <name val="Arial Narrow"/>
      <family val="2"/>
    </font>
    <font>
      <b/>
      <sz val="22"/>
      <color theme="1"/>
      <name val="Times New Roman"/>
      <family val="1"/>
    </font>
    <font>
      <b/>
      <sz val="22"/>
      <color theme="0"/>
      <name val="Times New Roman"/>
      <family val="1"/>
    </font>
    <font>
      <b/>
      <sz val="22"/>
      <color theme="0"/>
      <name val="Arial Narrow"/>
      <family val="2"/>
    </font>
    <font>
      <b/>
      <sz val="24"/>
      <color theme="0"/>
      <name val="Times New Roman"/>
      <family val="1"/>
    </font>
    <font>
      <b/>
      <sz val="12"/>
      <color theme="1"/>
      <name val="Arial Narrow"/>
      <family val="2"/>
    </font>
    <font>
      <b/>
      <sz val="14"/>
      <color rgb="FF002060"/>
      <name val="Arial Narrow"/>
      <family val="2"/>
    </font>
    <font>
      <sz val="11"/>
      <color theme="1"/>
      <name val="Arial Rounded MT Bold"/>
      <family val="2"/>
    </font>
    <font>
      <b/>
      <sz val="12"/>
      <color theme="0"/>
      <name val="Calibri"/>
      <family val="2"/>
      <scheme val="minor"/>
    </font>
    <font>
      <b/>
      <sz val="22"/>
      <color rgb="FF002060"/>
      <name val="Calibri"/>
      <family val="2"/>
      <scheme val="minor"/>
    </font>
    <font>
      <b/>
      <sz val="20"/>
      <color theme="0" tint="-4.9989318521683403E-2"/>
      <name val="Times New Roman"/>
      <family val="1"/>
    </font>
    <font>
      <b/>
      <sz val="18"/>
      <color rgb="FF002060"/>
      <name val="Arial"/>
      <family val="2"/>
    </font>
    <font>
      <b/>
      <sz val="9"/>
      <color rgb="FF002060"/>
      <name val="Arial Narrow"/>
      <family val="2"/>
    </font>
  </fonts>
  <fills count="3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00CC66"/>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rgb="FFA6A8DA"/>
        <bgColor indexed="64"/>
      </patternFill>
    </fill>
    <fill>
      <patternFill patternType="solid">
        <fgColor rgb="FF666699"/>
        <bgColor indexed="64"/>
      </patternFill>
    </fill>
    <fill>
      <patternFill patternType="solid">
        <fgColor rgb="FF008080"/>
        <bgColor indexed="64"/>
      </patternFill>
    </fill>
    <fill>
      <patternFill patternType="solid">
        <fgColor rgb="FF5CA49D"/>
        <bgColor indexed="64"/>
      </patternFill>
    </fill>
    <fill>
      <patternFill patternType="solid">
        <fgColor theme="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336699"/>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5" tint="0.39997558519241921"/>
        <bgColor indexed="64"/>
      </patternFill>
    </fill>
    <fill>
      <patternFill patternType="solid">
        <fgColor rgb="FF8386CB"/>
        <bgColor indexed="64"/>
      </patternFill>
    </fill>
    <fill>
      <patternFill patternType="solid">
        <fgColor theme="7"/>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s>
  <cellStyleXfs count="2">
    <xf numFmtId="0" fontId="0" fillId="0" borderId="0"/>
    <xf numFmtId="9" fontId="1" fillId="0" borderId="0" applyFont="0" applyFill="0" applyBorder="0" applyAlignment="0" applyProtection="0"/>
  </cellStyleXfs>
  <cellXfs count="262">
    <xf numFmtId="0" fontId="0" fillId="0" borderId="0" xfId="0"/>
    <xf numFmtId="0" fontId="2" fillId="2" borderId="0" xfId="0" applyFont="1" applyFill="1" applyAlignment="1" applyProtection="1">
      <alignment horizontal="center" vertical="center"/>
    </xf>
    <xf numFmtId="0" fontId="2" fillId="2" borderId="0" xfId="0" applyFont="1" applyFill="1" applyAlignment="1" applyProtection="1">
      <alignment horizontal="left" vertical="top"/>
      <protection locked="0"/>
    </xf>
    <xf numFmtId="0" fontId="0" fillId="2" borderId="0" xfId="0" applyFill="1" applyBorder="1" applyProtection="1"/>
    <xf numFmtId="0" fontId="4" fillId="2" borderId="0" xfId="0" applyFont="1" applyFill="1" applyBorder="1" applyAlignment="1" applyProtection="1">
      <alignment vertical="center"/>
    </xf>
    <xf numFmtId="0" fontId="0" fillId="2" borderId="8" xfId="0" applyFill="1" applyBorder="1" applyProtection="1"/>
    <xf numFmtId="0" fontId="8" fillId="5" borderId="1" xfId="0" applyFont="1" applyFill="1" applyBorder="1" applyAlignment="1" applyProtection="1">
      <alignment horizontal="center" vertical="center"/>
    </xf>
    <xf numFmtId="0" fontId="2" fillId="2" borderId="0" xfId="0" applyFont="1" applyFill="1" applyAlignment="1" applyProtection="1">
      <alignment horizontal="left" vertical="center"/>
      <protection locked="0"/>
    </xf>
    <xf numFmtId="0" fontId="8" fillId="7"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0" fillId="2" borderId="0" xfId="0" applyFill="1" applyProtection="1">
      <protection locked="0"/>
    </xf>
    <xf numFmtId="9" fontId="12" fillId="2" borderId="1" xfId="0"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0" fillId="2" borderId="1" xfId="0" applyFill="1" applyBorder="1" applyProtection="1">
      <protection locked="0"/>
    </xf>
    <xf numFmtId="0" fontId="1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readingOrder="2"/>
    </xf>
    <xf numFmtId="0" fontId="6" fillId="2" borderId="1" xfId="0" applyFont="1" applyFill="1" applyBorder="1" applyAlignment="1" applyProtection="1">
      <alignment horizontal="left" vertical="center" wrapText="1" readingOrder="2"/>
    </xf>
    <xf numFmtId="0" fontId="13" fillId="2"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left" vertical="top" wrapText="1"/>
      <protection locked="0"/>
    </xf>
    <xf numFmtId="0" fontId="2" fillId="2" borderId="0" xfId="0" applyFont="1" applyFill="1" applyAlignment="1" applyProtection="1">
      <alignment horizontal="center" vertical="top"/>
      <protection locked="0"/>
    </xf>
    <xf numFmtId="0" fontId="2" fillId="2" borderId="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xf>
    <xf numFmtId="0" fontId="2" fillId="2" borderId="0" xfId="0" applyFont="1" applyFill="1" applyAlignment="1" applyProtection="1">
      <alignment horizontal="left" vertical="top"/>
    </xf>
    <xf numFmtId="0" fontId="2" fillId="2" borderId="1" xfId="0" applyFont="1" applyFill="1" applyBorder="1" applyAlignment="1" applyProtection="1">
      <alignment horizontal="left" vertical="top" wrapText="1"/>
      <protection locked="0"/>
    </xf>
    <xf numFmtId="0" fontId="0" fillId="2" borderId="0" xfId="0" applyFill="1" applyBorder="1" applyAlignment="1" applyProtection="1">
      <alignment horizontal="center"/>
    </xf>
    <xf numFmtId="0" fontId="2" fillId="2" borderId="0" xfId="0" applyFont="1" applyFill="1" applyAlignment="1" applyProtection="1">
      <alignment vertical="top" wrapText="1"/>
      <protection locked="0"/>
    </xf>
    <xf numFmtId="0" fontId="0" fillId="2" borderId="0" xfId="0" applyFill="1" applyProtection="1"/>
    <xf numFmtId="0" fontId="0" fillId="2" borderId="0" xfId="0" applyFill="1"/>
    <xf numFmtId="0" fontId="19"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0" fillId="2" borderId="0" xfId="0" applyFont="1" applyFill="1" applyAlignment="1" applyProtection="1">
      <alignment horizontal="center" vertical="center" readingOrder="1"/>
    </xf>
    <xf numFmtId="0" fontId="21" fillId="2" borderId="0" xfId="0" applyFont="1" applyFill="1" applyAlignment="1">
      <alignment horizontal="center" vertical="center"/>
    </xf>
    <xf numFmtId="0" fontId="0" fillId="2" borderId="0" xfId="0" applyFill="1" applyAlignment="1" applyProtection="1">
      <alignment horizontal="center"/>
    </xf>
    <xf numFmtId="0" fontId="24" fillId="2" borderId="0" xfId="0" applyFont="1" applyFill="1" applyBorder="1" applyAlignment="1" applyProtection="1">
      <alignment horizontal="center" vertical="center"/>
    </xf>
    <xf numFmtId="0" fontId="24" fillId="2" borderId="0" xfId="0" applyFont="1" applyFill="1" applyProtection="1"/>
    <xf numFmtId="0" fontId="0" fillId="2" borderId="0" xfId="0" applyFill="1" applyAlignment="1" applyProtection="1"/>
    <xf numFmtId="0" fontId="0" fillId="2" borderId="0" xfId="0" applyFill="1" applyBorder="1" applyAlignment="1" applyProtection="1">
      <alignment horizontal="center" vertical="center"/>
    </xf>
    <xf numFmtId="0" fontId="24" fillId="2" borderId="0" xfId="0" applyFont="1" applyFill="1" applyBorder="1" applyAlignment="1" applyProtection="1">
      <alignment horizontal="center"/>
    </xf>
    <xf numFmtId="0" fontId="6" fillId="2" borderId="1" xfId="0" applyFont="1" applyFill="1" applyBorder="1" applyAlignment="1" applyProtection="1">
      <alignment horizontal="right" vertical="center" wrapText="1" readingOrder="2"/>
    </xf>
    <xf numFmtId="0" fontId="9" fillId="2" borderId="1" xfId="0" applyFont="1" applyFill="1" applyBorder="1" applyAlignment="1" applyProtection="1">
      <alignment horizontal="center" vertical="center"/>
    </xf>
    <xf numFmtId="0" fontId="11" fillId="13" borderId="1" xfId="0" applyFont="1" applyFill="1" applyBorder="1" applyAlignment="1" applyProtection="1">
      <alignment horizontal="center" vertical="center"/>
    </xf>
    <xf numFmtId="0" fontId="27" fillId="2" borderId="1" xfId="0" applyFont="1" applyFill="1" applyBorder="1" applyAlignment="1" applyProtection="1">
      <alignment horizontal="center" vertical="center" readingOrder="1"/>
      <protection locked="0"/>
    </xf>
    <xf numFmtId="0" fontId="17" fillId="0" borderId="1" xfId="0" applyFont="1" applyBorder="1" applyAlignment="1" applyProtection="1">
      <alignment horizontal="center" vertical="center" wrapText="1"/>
    </xf>
    <xf numFmtId="0" fontId="11" fillId="11" borderId="4" xfId="0" applyFont="1" applyFill="1" applyBorder="1" applyAlignment="1" applyProtection="1">
      <alignment horizontal="center" vertical="center"/>
    </xf>
    <xf numFmtId="0" fontId="11" fillId="12" borderId="1" xfId="0" applyFont="1" applyFill="1" applyBorder="1" applyAlignment="1" applyProtection="1">
      <alignment horizontal="center" vertical="center"/>
    </xf>
    <xf numFmtId="0" fontId="0" fillId="3" borderId="0" xfId="0" applyFill="1"/>
    <xf numFmtId="0" fontId="33" fillId="22" borderId="1" xfId="0" applyFont="1" applyFill="1" applyBorder="1" applyAlignment="1">
      <alignment horizontal="center" vertical="center" wrapText="1"/>
    </xf>
    <xf numFmtId="9" fontId="32" fillId="2" borderId="1" xfId="0" applyNumberFormat="1" applyFont="1" applyFill="1" applyBorder="1" applyAlignment="1" applyProtection="1">
      <alignment horizontal="center" vertical="center"/>
    </xf>
    <xf numFmtId="0" fontId="0" fillId="13" borderId="0" xfId="0" applyFill="1"/>
    <xf numFmtId="0" fontId="7" fillId="18" borderId="9" xfId="0" applyFont="1" applyFill="1" applyBorder="1" applyAlignment="1" applyProtection="1">
      <alignment horizontal="center" vertical="center"/>
    </xf>
    <xf numFmtId="0" fontId="7" fillId="18" borderId="9" xfId="0" applyFont="1" applyFill="1" applyBorder="1" applyAlignment="1" applyProtection="1">
      <alignment horizontal="center" vertical="center" wrapText="1"/>
    </xf>
    <xf numFmtId="0" fontId="6" fillId="2" borderId="1" xfId="0" applyFont="1" applyFill="1" applyBorder="1" applyAlignment="1" applyProtection="1">
      <alignment vertical="center" wrapText="1" readingOrder="2"/>
    </xf>
    <xf numFmtId="0" fontId="11" fillId="11" borderId="5" xfId="0" applyFont="1" applyFill="1" applyBorder="1" applyAlignment="1" applyProtection="1">
      <alignment vertical="center"/>
    </xf>
    <xf numFmtId="0" fontId="11" fillId="11" borderId="6" xfId="0" applyFont="1" applyFill="1" applyBorder="1" applyAlignment="1" applyProtection="1">
      <alignment vertical="center"/>
    </xf>
    <xf numFmtId="0" fontId="16" fillId="2" borderId="1"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xf>
    <xf numFmtId="9" fontId="12" fillId="2" borderId="1" xfId="0" applyNumberFormat="1" applyFont="1" applyFill="1" applyBorder="1" applyAlignment="1" applyProtection="1">
      <alignment horizontal="center" vertical="center"/>
    </xf>
    <xf numFmtId="0" fontId="36" fillId="18" borderId="6" xfId="0" applyFont="1" applyFill="1" applyBorder="1" applyAlignment="1" applyProtection="1">
      <alignment horizontal="center" vertical="center"/>
    </xf>
    <xf numFmtId="0" fontId="36" fillId="18" borderId="1" xfId="0" applyFont="1" applyFill="1" applyBorder="1" applyAlignment="1" applyProtection="1">
      <alignment horizontal="center" vertical="center"/>
    </xf>
    <xf numFmtId="9" fontId="36" fillId="18" borderId="6" xfId="1" applyFont="1" applyFill="1" applyBorder="1" applyAlignment="1" applyProtection="1">
      <alignment horizontal="center" vertical="center" wrapText="1"/>
    </xf>
    <xf numFmtId="0" fontId="36" fillId="9" borderId="6" xfId="0" applyFont="1" applyFill="1" applyBorder="1" applyAlignment="1" applyProtection="1">
      <alignment horizontal="center" vertical="center"/>
    </xf>
    <xf numFmtId="0" fontId="36" fillId="9" borderId="1" xfId="0" applyFont="1" applyFill="1" applyBorder="1" applyAlignment="1" applyProtection="1">
      <alignment horizontal="center" vertical="center"/>
    </xf>
    <xf numFmtId="0" fontId="36" fillId="14" borderId="1" xfId="0" applyFont="1" applyFill="1" applyBorder="1" applyAlignment="1" applyProtection="1">
      <alignment horizontal="center" vertical="center"/>
    </xf>
    <xf numFmtId="0" fontId="36" fillId="14" borderId="4" xfId="0" applyFont="1" applyFill="1" applyBorder="1" applyAlignment="1" applyProtection="1">
      <alignment horizontal="center" vertical="center"/>
    </xf>
    <xf numFmtId="0" fontId="36" fillId="18" borderId="12" xfId="0" applyFont="1" applyFill="1" applyBorder="1" applyAlignment="1" applyProtection="1">
      <alignment vertical="center"/>
    </xf>
    <xf numFmtId="0" fontId="36" fillId="18" borderId="13" xfId="0" applyFont="1" applyFill="1" applyBorder="1" applyAlignment="1" applyProtection="1">
      <alignment vertical="center"/>
    </xf>
    <xf numFmtId="0" fontId="11" fillId="14" borderId="4" xfId="0" applyFont="1" applyFill="1" applyBorder="1" applyAlignment="1" applyProtection="1">
      <alignment horizontal="center" vertical="center"/>
    </xf>
    <xf numFmtId="0" fontId="37" fillId="2" borderId="1" xfId="0" applyFont="1" applyFill="1" applyBorder="1" applyAlignment="1" applyProtection="1">
      <alignment horizontal="center" vertical="center" wrapText="1" readingOrder="2"/>
    </xf>
    <xf numFmtId="0" fontId="11" fillId="14" borderId="5" xfId="0" applyFont="1" applyFill="1" applyBorder="1" applyAlignment="1" applyProtection="1">
      <alignment vertical="center"/>
    </xf>
    <xf numFmtId="0" fontId="11" fillId="14" borderId="6" xfId="0" applyFont="1" applyFill="1" applyBorder="1" applyAlignment="1" applyProtection="1">
      <alignment vertical="center"/>
    </xf>
    <xf numFmtId="0" fontId="6" fillId="2" borderId="1" xfId="0" applyNumberFormat="1" applyFont="1" applyFill="1" applyBorder="1" applyAlignment="1" applyProtection="1">
      <alignment horizontal="center" vertical="center" wrapText="1" readingOrder="2"/>
    </xf>
    <xf numFmtId="0" fontId="10" fillId="6" borderId="1" xfId="0" applyFont="1" applyFill="1" applyBorder="1" applyAlignment="1" applyProtection="1">
      <alignment horizontal="center" vertical="center"/>
    </xf>
    <xf numFmtId="0" fontId="4" fillId="21" borderId="0" xfId="0" applyFont="1" applyFill="1" applyBorder="1" applyAlignment="1" applyProtection="1">
      <alignment horizontal="center" vertical="center"/>
    </xf>
    <xf numFmtId="0" fontId="0" fillId="2" borderId="0" xfId="0" applyFill="1" applyBorder="1" applyAlignment="1" applyProtection="1"/>
    <xf numFmtId="0" fontId="0" fillId="2" borderId="10" xfId="0" applyFill="1" applyBorder="1" applyAlignment="1" applyProtection="1"/>
    <xf numFmtId="0" fontId="0" fillId="21" borderId="0" xfId="0" applyFill="1" applyBorder="1" applyAlignment="1" applyProtection="1"/>
    <xf numFmtId="0" fontId="0" fillId="21" borderId="10" xfId="0" applyFill="1" applyBorder="1" applyAlignment="1" applyProtection="1"/>
    <xf numFmtId="0" fontId="31" fillId="2"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vertical="center" wrapText="1"/>
    </xf>
    <xf numFmtId="0" fontId="0" fillId="2" borderId="6" xfId="0" applyFill="1" applyBorder="1" applyProtection="1">
      <protection locked="0"/>
    </xf>
    <xf numFmtId="0" fontId="13" fillId="2" borderId="1" xfId="0" applyFont="1" applyFill="1" applyBorder="1" applyAlignment="1" applyProtection="1">
      <alignment vertical="center" wrapText="1"/>
    </xf>
    <xf numFmtId="0" fontId="36" fillId="18" borderId="1" xfId="0" applyFont="1" applyFill="1" applyBorder="1" applyAlignment="1" applyProtection="1">
      <alignment horizontal="center" vertical="center"/>
    </xf>
    <xf numFmtId="0" fontId="13" fillId="28" borderId="1" xfId="0" applyFont="1" applyFill="1" applyBorder="1" applyAlignment="1" applyProtection="1">
      <alignment horizontal="center" vertical="center" wrapText="1"/>
    </xf>
    <xf numFmtId="0" fontId="27" fillId="3" borderId="1" xfId="0" applyFont="1" applyFill="1" applyBorder="1" applyAlignment="1" applyProtection="1">
      <alignment horizontal="center" vertical="center" readingOrder="1"/>
      <protection locked="0"/>
    </xf>
    <xf numFmtId="0" fontId="13" fillId="0" borderId="1" xfId="0" applyFont="1" applyBorder="1" applyAlignment="1" applyProtection="1">
      <alignment horizontal="center" vertical="center"/>
    </xf>
    <xf numFmtId="0" fontId="13" fillId="16" borderId="4" xfId="0" applyFont="1" applyFill="1" applyBorder="1" applyAlignment="1" applyProtection="1">
      <alignment vertical="center" wrapText="1"/>
    </xf>
    <xf numFmtId="0" fontId="13" fillId="16" borderId="6" xfId="0" applyFont="1" applyFill="1" applyBorder="1" applyAlignment="1" applyProtection="1">
      <alignment vertical="center" wrapText="1"/>
    </xf>
    <xf numFmtId="0" fontId="0" fillId="30" borderId="0" xfId="0" applyFill="1"/>
    <xf numFmtId="0" fontId="38" fillId="17" borderId="1" xfId="0" applyFont="1" applyFill="1" applyBorder="1" applyAlignment="1">
      <alignment horizontal="center" vertical="center" wrapText="1"/>
    </xf>
    <xf numFmtId="0" fontId="38" fillId="19"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24"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8" fillId="11" borderId="1" xfId="0" applyFont="1" applyFill="1" applyBorder="1" applyAlignment="1">
      <alignment horizontal="center" vertical="center" wrapText="1"/>
    </xf>
    <xf numFmtId="0" fontId="0" fillId="2" borderId="4"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24" fillId="31" borderId="4" xfId="0" applyFont="1" applyFill="1" applyBorder="1" applyAlignment="1" applyProtection="1">
      <alignment horizontal="center" vertical="center"/>
    </xf>
    <xf numFmtId="0" fontId="24" fillId="31" borderId="5" xfId="0" applyFont="1" applyFill="1" applyBorder="1" applyAlignment="1" applyProtection="1">
      <alignment horizontal="center" vertical="center"/>
    </xf>
    <xf numFmtId="0" fontId="24" fillId="31" borderId="6" xfId="0" applyFont="1" applyFill="1" applyBorder="1" applyAlignment="1" applyProtection="1">
      <alignment horizontal="center" vertical="center"/>
    </xf>
    <xf numFmtId="0" fontId="0" fillId="2" borderId="1" xfId="0" applyFill="1" applyBorder="1" applyAlignment="1" applyProtection="1">
      <alignment horizontal="center"/>
      <protection locked="0"/>
    </xf>
    <xf numFmtId="0" fontId="24" fillId="29" borderId="1" xfId="0" applyFont="1" applyFill="1" applyBorder="1" applyAlignment="1" applyProtection="1">
      <alignment horizontal="center" vertical="center"/>
    </xf>
    <xf numFmtId="0" fontId="24" fillId="20" borderId="1" xfId="0" applyFont="1" applyFill="1" applyBorder="1" applyAlignment="1" applyProtection="1">
      <alignment horizontal="center" vertical="center"/>
    </xf>
    <xf numFmtId="0" fontId="24" fillId="12" borderId="1" xfId="0" applyFont="1" applyFill="1" applyBorder="1" applyAlignment="1" applyProtection="1">
      <alignment horizontal="center" vertical="center"/>
    </xf>
    <xf numFmtId="0" fontId="24" fillId="20" borderId="4" xfId="0" applyFont="1" applyFill="1" applyBorder="1" applyAlignment="1" applyProtection="1">
      <alignment horizontal="center" vertical="center"/>
    </xf>
    <xf numFmtId="0" fontId="24" fillId="20" borderId="5" xfId="0" applyFont="1" applyFill="1" applyBorder="1" applyAlignment="1" applyProtection="1">
      <alignment horizontal="center" vertical="center"/>
    </xf>
    <xf numFmtId="0" fontId="24" fillId="20" borderId="6" xfId="0" applyFont="1" applyFill="1" applyBorder="1" applyAlignment="1" applyProtection="1">
      <alignment horizontal="center" vertical="center"/>
    </xf>
    <xf numFmtId="0" fontId="18" fillId="10" borderId="15" xfId="0" applyFont="1" applyFill="1" applyBorder="1" applyAlignment="1" applyProtection="1">
      <alignment horizontal="center" vertical="center"/>
    </xf>
    <xf numFmtId="0" fontId="18" fillId="10" borderId="16" xfId="0" applyFont="1" applyFill="1" applyBorder="1" applyAlignment="1" applyProtection="1">
      <alignment horizontal="center" vertical="center"/>
    </xf>
    <xf numFmtId="0" fontId="18" fillId="10" borderId="17" xfId="0" applyFont="1" applyFill="1" applyBorder="1" applyAlignment="1" applyProtection="1">
      <alignment horizontal="center" vertical="center"/>
    </xf>
    <xf numFmtId="0" fontId="18" fillId="10" borderId="18" xfId="0" applyFont="1" applyFill="1" applyBorder="1" applyAlignment="1" applyProtection="1">
      <alignment horizontal="center" vertical="center"/>
    </xf>
    <xf numFmtId="0" fontId="18" fillId="10" borderId="19" xfId="0" applyFont="1" applyFill="1" applyBorder="1" applyAlignment="1" applyProtection="1">
      <alignment horizontal="center" vertical="center"/>
    </xf>
    <xf numFmtId="0" fontId="18" fillId="10" borderId="20" xfId="0" applyFont="1" applyFill="1" applyBorder="1" applyAlignment="1" applyProtection="1">
      <alignment horizontal="center" vertical="center"/>
    </xf>
    <xf numFmtId="0" fontId="22" fillId="23" borderId="21" xfId="0" applyFont="1" applyFill="1" applyBorder="1" applyAlignment="1" applyProtection="1">
      <alignment horizontal="center" vertical="center"/>
    </xf>
    <xf numFmtId="0" fontId="22" fillId="23" borderId="22" xfId="0" applyFont="1" applyFill="1" applyBorder="1" applyAlignment="1" applyProtection="1">
      <alignment horizontal="center" vertical="center"/>
    </xf>
    <xf numFmtId="0" fontId="22" fillId="23" borderId="23" xfId="0" applyFont="1" applyFill="1" applyBorder="1" applyAlignment="1" applyProtection="1">
      <alignment horizontal="center" vertical="center"/>
    </xf>
    <xf numFmtId="0" fontId="23" fillId="2" borderId="1" xfId="0" applyFont="1"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0" fontId="24" fillId="30" borderId="1" xfId="0" applyFont="1" applyFill="1" applyBorder="1" applyAlignment="1" applyProtection="1">
      <alignment horizontal="center" vertical="center"/>
    </xf>
    <xf numFmtId="0" fontId="22" fillId="18" borderId="4" xfId="0" applyFont="1" applyFill="1" applyBorder="1" applyAlignment="1" applyProtection="1">
      <alignment horizontal="center" vertical="center" readingOrder="1"/>
    </xf>
    <xf numFmtId="0" fontId="22" fillId="18" borderId="5" xfId="0" applyFont="1" applyFill="1" applyBorder="1" applyAlignment="1" applyProtection="1">
      <alignment horizontal="center" vertical="center" readingOrder="1"/>
    </xf>
    <xf numFmtId="0" fontId="22" fillId="18" borderId="6" xfId="0" applyFont="1" applyFill="1" applyBorder="1" applyAlignment="1" applyProtection="1">
      <alignment horizontal="center" vertical="center" readingOrder="1"/>
    </xf>
    <xf numFmtId="0" fontId="0" fillId="2" borderId="4"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13" fillId="9" borderId="4" xfId="0" applyFont="1" applyFill="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3" fillId="27" borderId="4" xfId="0" applyFont="1" applyFill="1" applyBorder="1" applyAlignment="1" applyProtection="1">
      <alignment horizontal="center" vertical="center" wrapText="1"/>
    </xf>
    <xf numFmtId="0" fontId="13" fillId="27" borderId="6" xfId="0" applyFont="1" applyFill="1" applyBorder="1" applyAlignment="1" applyProtection="1">
      <alignment horizontal="center" vertical="center" wrapText="1"/>
    </xf>
    <xf numFmtId="0" fontId="2" fillId="2" borderId="2" xfId="0" applyFont="1" applyFill="1" applyBorder="1" applyAlignment="1" applyProtection="1">
      <alignment horizontal="center" vertical="top" wrapText="1"/>
      <protection locked="0"/>
    </xf>
    <xf numFmtId="0" fontId="2" fillId="2" borderId="14" xfId="0" applyFont="1" applyFill="1" applyBorder="1" applyAlignment="1" applyProtection="1">
      <alignment horizontal="center" vertical="top" wrapText="1"/>
      <protection locked="0"/>
    </xf>
    <xf numFmtId="0" fontId="2" fillId="2" borderId="9" xfId="0" applyFont="1" applyFill="1" applyBorder="1" applyAlignment="1" applyProtection="1">
      <alignment horizontal="center" vertical="top" wrapText="1"/>
      <protection locked="0"/>
    </xf>
    <xf numFmtId="9" fontId="15" fillId="21" borderId="4" xfId="0" applyNumberFormat="1" applyFont="1" applyFill="1" applyBorder="1" applyAlignment="1" applyProtection="1">
      <alignment horizontal="center" vertical="center" readingOrder="1"/>
    </xf>
    <xf numFmtId="9" fontId="15" fillId="21" borderId="5" xfId="0" applyNumberFormat="1" applyFont="1" applyFill="1" applyBorder="1" applyAlignment="1" applyProtection="1">
      <alignment horizontal="center" vertical="center" readingOrder="1"/>
    </xf>
    <xf numFmtId="9" fontId="15" fillId="21" borderId="6" xfId="0" applyNumberFormat="1" applyFont="1" applyFill="1" applyBorder="1" applyAlignment="1" applyProtection="1">
      <alignment horizontal="center" vertical="center" readingOrder="1"/>
    </xf>
    <xf numFmtId="9" fontId="15" fillId="9" borderId="12" xfId="0" applyNumberFormat="1" applyFont="1" applyFill="1" applyBorder="1" applyAlignment="1" applyProtection="1">
      <alignment horizontal="center" vertical="center" readingOrder="1"/>
    </xf>
    <xf numFmtId="9" fontId="15" fillId="9" borderId="8" xfId="0" applyNumberFormat="1" applyFont="1" applyFill="1" applyBorder="1" applyAlignment="1" applyProtection="1">
      <alignment horizontal="center" vertical="center" readingOrder="1"/>
    </xf>
    <xf numFmtId="9" fontId="15" fillId="9" borderId="3" xfId="0" applyNumberFormat="1" applyFont="1" applyFill="1" applyBorder="1" applyAlignment="1" applyProtection="1">
      <alignment horizontal="center" vertical="center" readingOrder="1"/>
    </xf>
    <xf numFmtId="9" fontId="15" fillId="9" borderId="24" xfId="0" applyNumberFormat="1" applyFont="1" applyFill="1" applyBorder="1" applyAlignment="1" applyProtection="1">
      <alignment horizontal="center" vertical="center" readingOrder="1"/>
    </xf>
    <xf numFmtId="9" fontId="15" fillId="9" borderId="0" xfId="0" applyNumberFormat="1" applyFont="1" applyFill="1" applyBorder="1" applyAlignment="1" applyProtection="1">
      <alignment horizontal="center" vertical="center" readingOrder="1"/>
    </xf>
    <xf numFmtId="9" fontId="15" fillId="9" borderId="7" xfId="0" applyNumberFormat="1" applyFont="1" applyFill="1" applyBorder="1" applyAlignment="1" applyProtection="1">
      <alignment horizontal="center" vertical="center" readingOrder="1"/>
    </xf>
    <xf numFmtId="9" fontId="15" fillId="9" borderId="13" xfId="0" applyNumberFormat="1" applyFont="1" applyFill="1" applyBorder="1" applyAlignment="1" applyProtection="1">
      <alignment horizontal="center" vertical="center" readingOrder="1"/>
    </xf>
    <xf numFmtId="9" fontId="15" fillId="9" borderId="10" xfId="0" applyNumberFormat="1" applyFont="1" applyFill="1" applyBorder="1" applyAlignment="1" applyProtection="1">
      <alignment horizontal="center" vertical="center" readingOrder="1"/>
    </xf>
    <xf numFmtId="9" fontId="15" fillId="9" borderId="11" xfId="0" applyNumberFormat="1" applyFont="1" applyFill="1" applyBorder="1" applyAlignment="1" applyProtection="1">
      <alignment horizontal="center" vertical="center" readingOrder="1"/>
    </xf>
    <xf numFmtId="0" fontId="36" fillId="14" borderId="1" xfId="0" applyFont="1" applyFill="1" applyBorder="1" applyAlignment="1" applyProtection="1">
      <alignment horizontal="center" vertical="center"/>
    </xf>
    <xf numFmtId="0" fontId="36" fillId="14" borderId="4" xfId="0" applyFont="1" applyFill="1" applyBorder="1" applyAlignment="1" applyProtection="1">
      <alignment horizontal="center" vertical="center"/>
    </xf>
    <xf numFmtId="0" fontId="26" fillId="27" borderId="12" xfId="0" applyFont="1" applyFill="1" applyBorder="1" applyAlignment="1" applyProtection="1">
      <alignment horizontal="center" vertical="center" wrapText="1"/>
    </xf>
    <xf numFmtId="0" fontId="26" fillId="27" borderId="3" xfId="0" applyFont="1" applyFill="1" applyBorder="1" applyAlignment="1" applyProtection="1">
      <alignment horizontal="center" vertical="center" wrapText="1"/>
    </xf>
    <xf numFmtId="0" fontId="26" fillId="27" borderId="24" xfId="0" applyFont="1" applyFill="1" applyBorder="1" applyAlignment="1" applyProtection="1">
      <alignment horizontal="center" vertical="center" wrapText="1"/>
    </xf>
    <xf numFmtId="0" fontId="26" fillId="27" borderId="7" xfId="0" applyFont="1" applyFill="1" applyBorder="1" applyAlignment="1" applyProtection="1">
      <alignment horizontal="center" vertical="center" wrapText="1"/>
    </xf>
    <xf numFmtId="0" fontId="26" fillId="27" borderId="13" xfId="0" applyFont="1" applyFill="1" applyBorder="1" applyAlignment="1" applyProtection="1">
      <alignment horizontal="center" vertical="center" wrapText="1"/>
    </xf>
    <xf numFmtId="0" fontId="26" fillId="27" borderId="11" xfId="0" applyFont="1" applyFill="1" applyBorder="1" applyAlignment="1" applyProtection="1">
      <alignment horizontal="center" vertical="center" wrapText="1"/>
    </xf>
    <xf numFmtId="0" fontId="13" fillId="16" borderId="4" xfId="0" applyFont="1" applyFill="1" applyBorder="1" applyAlignment="1" applyProtection="1">
      <alignment horizontal="center" vertical="center" wrapText="1"/>
    </xf>
    <xf numFmtId="0" fontId="13" fillId="16" borderId="6" xfId="0" applyFont="1" applyFill="1" applyBorder="1" applyAlignment="1" applyProtection="1">
      <alignment horizontal="center" vertical="center" wrapText="1"/>
    </xf>
    <xf numFmtId="0" fontId="28" fillId="15" borderId="4" xfId="0" applyFont="1" applyFill="1" applyBorder="1" applyAlignment="1" applyProtection="1">
      <alignment horizontal="center" vertical="center" wrapText="1" readingOrder="2"/>
    </xf>
    <xf numFmtId="0" fontId="28" fillId="15" borderId="5" xfId="0" applyFont="1" applyFill="1" applyBorder="1" applyAlignment="1" applyProtection="1">
      <alignment horizontal="center" vertical="center" wrapText="1" readingOrder="2"/>
    </xf>
    <xf numFmtId="0" fontId="28" fillId="15" borderId="6" xfId="0" applyFont="1" applyFill="1" applyBorder="1" applyAlignment="1" applyProtection="1">
      <alignment horizontal="center" vertical="center" wrapText="1" readingOrder="2"/>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7" borderId="4" xfId="0" applyFont="1" applyFill="1" applyBorder="1" applyAlignment="1" applyProtection="1">
      <alignment horizontal="center" vertical="center" wrapText="1" readingOrder="1"/>
    </xf>
    <xf numFmtId="0" fontId="8" fillId="7" borderId="5" xfId="0" applyFont="1" applyFill="1" applyBorder="1" applyAlignment="1" applyProtection="1">
      <alignment horizontal="center" vertical="center" wrapText="1" readingOrder="1"/>
    </xf>
    <xf numFmtId="0" fontId="8" fillId="8" borderId="4" xfId="0" applyFont="1" applyFill="1" applyBorder="1" applyAlignment="1" applyProtection="1">
      <alignment horizontal="center" vertical="center" wrapText="1" readingOrder="1"/>
    </xf>
    <xf numFmtId="0" fontId="8" fillId="8" borderId="5" xfId="0" applyFont="1" applyFill="1" applyBorder="1" applyAlignment="1" applyProtection="1">
      <alignment horizontal="center" vertical="center" wrapText="1" readingOrder="1"/>
    </xf>
    <xf numFmtId="0" fontId="30" fillId="16" borderId="4" xfId="0" applyFont="1" applyFill="1" applyBorder="1" applyAlignment="1" applyProtection="1">
      <alignment horizontal="center" vertical="center"/>
    </xf>
    <xf numFmtId="0" fontId="30" fillId="16" borderId="5" xfId="0" applyFont="1" applyFill="1" applyBorder="1" applyAlignment="1" applyProtection="1">
      <alignment horizontal="center" vertical="center"/>
    </xf>
    <xf numFmtId="0" fontId="30" fillId="16" borderId="6" xfId="0" applyFont="1" applyFill="1" applyBorder="1" applyAlignment="1" applyProtection="1">
      <alignment horizontal="center" vertical="center"/>
    </xf>
    <xf numFmtId="0" fontId="36" fillId="18" borderId="3" xfId="0" applyFont="1" applyFill="1" applyBorder="1" applyAlignment="1" applyProtection="1">
      <alignment horizontal="center" vertical="center"/>
    </xf>
    <xf numFmtId="0" fontId="36" fillId="18" borderId="11" xfId="0" applyFont="1" applyFill="1" applyBorder="1" applyAlignment="1" applyProtection="1">
      <alignment horizontal="center" vertical="center"/>
    </xf>
    <xf numFmtId="0" fontId="13" fillId="16" borderId="12" xfId="0" applyFont="1" applyFill="1" applyBorder="1" applyAlignment="1" applyProtection="1">
      <alignment horizontal="center" vertical="center" wrapText="1"/>
    </xf>
    <xf numFmtId="0" fontId="13" fillId="16" borderId="3" xfId="0" applyFont="1" applyFill="1" applyBorder="1" applyAlignment="1" applyProtection="1">
      <alignment horizontal="center" vertical="center" wrapText="1"/>
    </xf>
    <xf numFmtId="0" fontId="13" fillId="16" borderId="13" xfId="0" applyFont="1" applyFill="1" applyBorder="1" applyAlignment="1" applyProtection="1">
      <alignment horizontal="center" vertical="center" wrapText="1"/>
    </xf>
    <xf numFmtId="0" fontId="13" fillId="16" borderId="11" xfId="0" applyFont="1" applyFill="1" applyBorder="1" applyAlignment="1" applyProtection="1">
      <alignment horizontal="center" vertical="center" wrapText="1"/>
    </xf>
    <xf numFmtId="0" fontId="13" fillId="16" borderId="24" xfId="0" applyFont="1" applyFill="1" applyBorder="1" applyAlignment="1" applyProtection="1">
      <alignment horizontal="center" vertical="center" wrapText="1"/>
    </xf>
    <xf numFmtId="0" fontId="13" fillId="16" borderId="7" xfId="0" applyFont="1" applyFill="1" applyBorder="1" applyAlignment="1" applyProtection="1">
      <alignment horizontal="center" vertical="center" wrapText="1"/>
    </xf>
    <xf numFmtId="0" fontId="36" fillId="18" borderId="1" xfId="0" applyFont="1" applyFill="1" applyBorder="1" applyAlignment="1" applyProtection="1">
      <alignment horizontal="center" vertical="center"/>
    </xf>
    <xf numFmtId="0" fontId="36" fillId="18" borderId="12" xfId="0" applyFont="1" applyFill="1" applyBorder="1" applyAlignment="1" applyProtection="1">
      <alignment horizontal="center" vertical="center"/>
    </xf>
    <xf numFmtId="0" fontId="36" fillId="18" borderId="13" xfId="0" applyFont="1" applyFill="1" applyBorder="1" applyAlignment="1" applyProtection="1">
      <alignment horizontal="center" vertical="center"/>
    </xf>
    <xf numFmtId="0" fontId="36" fillId="18" borderId="1" xfId="0" applyFont="1" applyFill="1" applyBorder="1" applyAlignment="1" applyProtection="1">
      <alignment horizontal="center" vertical="center" wrapText="1"/>
    </xf>
    <xf numFmtId="0" fontId="36" fillId="9" borderId="1" xfId="0" applyFont="1" applyFill="1" applyBorder="1" applyAlignment="1" applyProtection="1">
      <alignment horizontal="center" vertical="center"/>
    </xf>
    <xf numFmtId="0" fontId="25" fillId="18" borderId="4" xfId="0" applyFont="1" applyFill="1" applyBorder="1" applyAlignment="1" applyProtection="1">
      <alignment horizontal="center" vertical="center"/>
    </xf>
    <xf numFmtId="0" fontId="25" fillId="18" borderId="5" xfId="0" applyFont="1" applyFill="1" applyBorder="1" applyAlignment="1" applyProtection="1">
      <alignment horizontal="center" vertical="center"/>
    </xf>
    <xf numFmtId="0" fontId="25" fillId="18" borderId="6" xfId="0" applyFont="1" applyFill="1" applyBorder="1" applyAlignment="1" applyProtection="1">
      <alignment horizontal="center" vertical="center"/>
    </xf>
    <xf numFmtId="0" fontId="5" fillId="13" borderId="2" xfId="0" applyFont="1" applyFill="1" applyBorder="1" applyAlignment="1" applyProtection="1">
      <alignment horizontal="center" vertical="center"/>
    </xf>
    <xf numFmtId="0" fontId="5" fillId="13" borderId="14" xfId="0" applyFont="1" applyFill="1" applyBorder="1" applyAlignment="1" applyProtection="1">
      <alignment horizontal="center" vertical="center"/>
    </xf>
    <xf numFmtId="0" fontId="35" fillId="3" borderId="4" xfId="0" applyFont="1" applyFill="1" applyBorder="1" applyAlignment="1" applyProtection="1">
      <alignment horizontal="center" vertical="center"/>
    </xf>
    <xf numFmtId="0" fontId="35" fillId="3" borderId="5" xfId="0" applyFont="1" applyFill="1" applyBorder="1" applyAlignment="1" applyProtection="1">
      <alignment horizontal="center" vertical="center"/>
    </xf>
    <xf numFmtId="0" fontId="0" fillId="2" borderId="8" xfId="0" applyFill="1" applyBorder="1" applyAlignment="1" applyProtection="1">
      <alignment horizontal="center"/>
    </xf>
    <xf numFmtId="0" fontId="0" fillId="2" borderId="0" xfId="0" applyFill="1" applyBorder="1" applyAlignment="1" applyProtection="1">
      <alignment horizontal="center"/>
    </xf>
    <xf numFmtId="0" fontId="0" fillId="2" borderId="10" xfId="0" applyFill="1" applyBorder="1" applyAlignment="1" applyProtection="1">
      <alignment horizontal="center"/>
    </xf>
    <xf numFmtId="0" fontId="6" fillId="25" borderId="1" xfId="0" applyFont="1" applyFill="1" applyBorder="1" applyAlignment="1" applyProtection="1">
      <alignment horizontal="center" vertical="center"/>
    </xf>
    <xf numFmtId="0" fontId="0" fillId="2" borderId="7" xfId="0" applyFill="1" applyBorder="1" applyAlignment="1" applyProtection="1">
      <alignment horizontal="center"/>
    </xf>
    <xf numFmtId="0" fontId="7" fillId="18" borderId="13" xfId="0" applyFont="1" applyFill="1" applyBorder="1" applyAlignment="1" applyProtection="1">
      <alignment horizontal="center" vertical="center" wrapText="1"/>
    </xf>
    <xf numFmtId="0" fontId="7" fillId="18" borderId="11" xfId="0" applyFont="1" applyFill="1" applyBorder="1" applyAlignment="1" applyProtection="1">
      <alignment horizontal="center" vertical="center" wrapText="1"/>
    </xf>
    <xf numFmtId="0" fontId="7" fillId="18" borderId="13" xfId="0" applyFont="1" applyFill="1" applyBorder="1" applyAlignment="1" applyProtection="1">
      <alignment horizontal="center" vertical="center"/>
    </xf>
    <xf numFmtId="0" fontId="7" fillId="18" borderId="10" xfId="0" applyFont="1" applyFill="1" applyBorder="1" applyAlignment="1" applyProtection="1">
      <alignment horizontal="center" vertical="center"/>
    </xf>
    <xf numFmtId="0" fontId="7" fillId="18" borderId="11" xfId="0" applyFont="1" applyFill="1" applyBorder="1" applyAlignment="1" applyProtection="1">
      <alignment horizontal="center" vertical="center"/>
    </xf>
    <xf numFmtId="0" fontId="30" fillId="16" borderId="1" xfId="0" applyFont="1" applyFill="1" applyBorder="1" applyAlignment="1" applyProtection="1">
      <alignment horizontal="center" vertical="center" textRotation="90"/>
    </xf>
    <xf numFmtId="0" fontId="5" fillId="18" borderId="2" xfId="0" applyFont="1" applyFill="1" applyBorder="1" applyAlignment="1" applyProtection="1">
      <alignment horizontal="center" vertical="center"/>
    </xf>
    <xf numFmtId="0" fontId="5" fillId="18" borderId="14" xfId="0" applyFont="1" applyFill="1" applyBorder="1" applyAlignment="1" applyProtection="1">
      <alignment horizontal="center" vertical="center"/>
    </xf>
    <xf numFmtId="0" fontId="5" fillId="18"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3" fillId="20" borderId="1" xfId="0" applyFont="1" applyFill="1" applyBorder="1" applyAlignment="1">
      <alignment horizontal="center" vertical="center" wrapText="1"/>
    </xf>
    <xf numFmtId="0" fontId="29" fillId="13" borderId="1" xfId="0" applyFont="1" applyFill="1" applyBorder="1" applyAlignment="1">
      <alignment horizontal="center" vertical="center" textRotation="90"/>
    </xf>
    <xf numFmtId="0" fontId="28" fillId="11" borderId="2" xfId="0" applyFont="1" applyFill="1" applyBorder="1" applyAlignment="1" applyProtection="1">
      <alignment horizontal="center" vertical="center" textRotation="90"/>
    </xf>
    <xf numFmtId="0" fontId="28" fillId="11" borderId="14" xfId="0" applyFont="1" applyFill="1" applyBorder="1" applyAlignment="1" applyProtection="1">
      <alignment horizontal="center" vertical="center" textRotation="90"/>
    </xf>
    <xf numFmtId="0" fontId="28" fillId="15" borderId="2" xfId="0" applyFont="1" applyFill="1" applyBorder="1" applyAlignment="1" applyProtection="1">
      <alignment horizontal="center" vertical="center" textRotation="90"/>
    </xf>
    <xf numFmtId="0" fontId="28" fillId="15" borderId="14" xfId="0" applyFont="1" applyFill="1" applyBorder="1" applyAlignment="1" applyProtection="1">
      <alignment horizontal="center" vertical="center" textRotation="90"/>
    </xf>
    <xf numFmtId="0" fontId="28" fillId="15" borderId="9" xfId="0" applyFont="1" applyFill="1" applyBorder="1" applyAlignment="1" applyProtection="1">
      <alignment horizontal="center" vertical="center" textRotation="90"/>
    </xf>
    <xf numFmtId="0" fontId="7" fillId="2" borderId="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readingOrder="1"/>
    </xf>
    <xf numFmtId="0" fontId="8" fillId="2" borderId="5" xfId="0" applyFont="1" applyFill="1" applyBorder="1" applyAlignment="1" applyProtection="1">
      <alignment horizontal="center" vertical="center" wrapText="1" readingOrder="1"/>
    </xf>
    <xf numFmtId="0" fontId="11" fillId="20" borderId="4" xfId="0" applyFont="1" applyFill="1" applyBorder="1" applyAlignment="1" applyProtection="1">
      <alignment horizontal="center" vertical="center"/>
    </xf>
    <xf numFmtId="0" fontId="11" fillId="20" borderId="5" xfId="0" applyFont="1" applyFill="1" applyBorder="1" applyAlignment="1" applyProtection="1">
      <alignment horizontal="center" vertical="center"/>
    </xf>
    <xf numFmtId="0" fontId="11" fillId="20" borderId="6" xfId="0" applyFont="1" applyFill="1" applyBorder="1" applyAlignment="1" applyProtection="1">
      <alignment horizontal="center" vertical="center"/>
    </xf>
    <xf numFmtId="9" fontId="14" fillId="21" borderId="4" xfId="1" applyFont="1" applyFill="1" applyBorder="1" applyAlignment="1" applyProtection="1">
      <alignment horizontal="center" vertical="center" wrapText="1" readingOrder="1"/>
    </xf>
    <xf numFmtId="9" fontId="14" fillId="21" borderId="5" xfId="1" applyFont="1" applyFill="1" applyBorder="1" applyAlignment="1" applyProtection="1">
      <alignment horizontal="center" vertical="center" wrapText="1" readingOrder="1"/>
    </xf>
    <xf numFmtId="9" fontId="14" fillId="21" borderId="6" xfId="1" applyFont="1" applyFill="1" applyBorder="1" applyAlignment="1" applyProtection="1">
      <alignment horizontal="center" vertical="center" wrapText="1" readingOrder="1"/>
    </xf>
    <xf numFmtId="9" fontId="15" fillId="21" borderId="8" xfId="0" applyNumberFormat="1" applyFont="1" applyFill="1" applyBorder="1" applyAlignment="1" applyProtection="1">
      <alignment horizontal="center" vertical="center" readingOrder="1"/>
    </xf>
    <xf numFmtId="9" fontId="15" fillId="21" borderId="3" xfId="0" applyNumberFormat="1" applyFont="1" applyFill="1" applyBorder="1" applyAlignment="1" applyProtection="1">
      <alignment horizontal="center" vertical="center" readingOrder="1"/>
    </xf>
    <xf numFmtId="0" fontId="11" fillId="13" borderId="4" xfId="0" applyFont="1" applyFill="1" applyBorder="1" applyAlignment="1" applyProtection="1">
      <alignment horizontal="center" vertical="center"/>
    </xf>
    <xf numFmtId="0" fontId="11" fillId="13" borderId="5" xfId="0" applyFont="1" applyFill="1" applyBorder="1" applyAlignment="1" applyProtection="1">
      <alignment horizontal="center" vertical="center"/>
    </xf>
    <xf numFmtId="9" fontId="12" fillId="6" borderId="4" xfId="0" applyNumberFormat="1" applyFont="1" applyFill="1" applyBorder="1" applyAlignment="1" applyProtection="1">
      <alignment horizontal="center" vertical="center"/>
    </xf>
    <xf numFmtId="9" fontId="12" fillId="6" borderId="6" xfId="0" applyNumberFormat="1" applyFont="1" applyFill="1" applyBorder="1" applyAlignment="1" applyProtection="1">
      <alignment horizontal="center" vertical="center"/>
    </xf>
    <xf numFmtId="0" fontId="28" fillId="14" borderId="2" xfId="0" applyFont="1" applyFill="1" applyBorder="1" applyAlignment="1" applyProtection="1">
      <alignment horizontal="center" vertical="center" textRotation="90"/>
    </xf>
    <xf numFmtId="0" fontId="28" fillId="14" borderId="14" xfId="0" applyFont="1" applyFill="1" applyBorder="1" applyAlignment="1" applyProtection="1">
      <alignment horizontal="center" vertical="center" textRotation="90"/>
    </xf>
    <xf numFmtId="0" fontId="28" fillId="14" borderId="9" xfId="0" applyFont="1" applyFill="1" applyBorder="1" applyAlignment="1" applyProtection="1">
      <alignment horizontal="center" vertical="center" textRotation="90"/>
    </xf>
    <xf numFmtId="9" fontId="15" fillId="2" borderId="3" xfId="0" applyNumberFormat="1" applyFont="1" applyFill="1" applyBorder="1" applyAlignment="1" applyProtection="1">
      <alignment horizontal="center" vertical="center" readingOrder="1"/>
    </xf>
    <xf numFmtId="9" fontId="15" fillId="2" borderId="7" xfId="0" applyNumberFormat="1" applyFont="1" applyFill="1" applyBorder="1" applyAlignment="1" applyProtection="1">
      <alignment horizontal="center" vertical="center" readingOrder="1"/>
    </xf>
    <xf numFmtId="9" fontId="15" fillId="2" borderId="11" xfId="0" applyNumberFormat="1" applyFont="1" applyFill="1" applyBorder="1" applyAlignment="1" applyProtection="1">
      <alignment horizontal="center" vertical="center" readingOrder="1"/>
    </xf>
    <xf numFmtId="9" fontId="15" fillId="2" borderId="2" xfId="0" applyNumberFormat="1" applyFont="1" applyFill="1" applyBorder="1" applyAlignment="1" applyProtection="1">
      <alignment horizontal="center" vertical="center" readingOrder="1"/>
    </xf>
    <xf numFmtId="9" fontId="15" fillId="2" borderId="14" xfId="0" applyNumberFormat="1" applyFont="1" applyFill="1" applyBorder="1" applyAlignment="1" applyProtection="1">
      <alignment horizontal="center" vertical="center" readingOrder="1"/>
    </xf>
    <xf numFmtId="9" fontId="15" fillId="2" borderId="9" xfId="0" applyNumberFormat="1" applyFont="1" applyFill="1" applyBorder="1" applyAlignment="1" applyProtection="1">
      <alignment horizontal="center" vertical="center" readingOrder="1"/>
    </xf>
    <xf numFmtId="0" fontId="17" fillId="27" borderId="12" xfId="0" applyFont="1" applyFill="1" applyBorder="1" applyAlignment="1" applyProtection="1">
      <alignment horizontal="center" vertical="center" wrapText="1"/>
    </xf>
    <xf numFmtId="0" fontId="17" fillId="27" borderId="3" xfId="0" applyFont="1" applyFill="1" applyBorder="1" applyAlignment="1" applyProtection="1">
      <alignment horizontal="center" vertical="center" wrapText="1"/>
    </xf>
    <xf numFmtId="0" fontId="17" fillId="27" borderId="24" xfId="0" applyFont="1" applyFill="1" applyBorder="1" applyAlignment="1" applyProtection="1">
      <alignment horizontal="center" vertical="center" wrapText="1"/>
    </xf>
    <xf numFmtId="0" fontId="17" fillId="27" borderId="7" xfId="0" applyFont="1" applyFill="1" applyBorder="1" applyAlignment="1" applyProtection="1">
      <alignment horizontal="center" vertical="center" wrapText="1"/>
    </xf>
    <xf numFmtId="0" fontId="17" fillId="27" borderId="13" xfId="0" applyFont="1" applyFill="1" applyBorder="1" applyAlignment="1" applyProtection="1">
      <alignment horizontal="center" vertical="center" wrapText="1"/>
    </xf>
    <xf numFmtId="0" fontId="17" fillId="27" borderId="11" xfId="0" applyFont="1" applyFill="1" applyBorder="1" applyAlignment="1" applyProtection="1">
      <alignment horizontal="center" vertical="center" wrapText="1"/>
    </xf>
    <xf numFmtId="0" fontId="17" fillId="16" borderId="12" xfId="0" applyFont="1" applyFill="1" applyBorder="1" applyAlignment="1" applyProtection="1">
      <alignment horizontal="center" vertical="center"/>
    </xf>
    <xf numFmtId="0" fontId="17" fillId="16" borderId="3" xfId="0" applyFont="1" applyFill="1" applyBorder="1" applyAlignment="1" applyProtection="1">
      <alignment horizontal="center" vertical="center"/>
    </xf>
    <xf numFmtId="0" fontId="17" fillId="16" borderId="24" xfId="0" applyFont="1" applyFill="1" applyBorder="1" applyAlignment="1" applyProtection="1">
      <alignment horizontal="center" vertical="center"/>
    </xf>
    <xf numFmtId="0" fontId="17" fillId="16" borderId="7" xfId="0" applyFont="1" applyFill="1" applyBorder="1" applyAlignment="1" applyProtection="1">
      <alignment horizontal="center" vertical="center"/>
    </xf>
    <xf numFmtId="0" fontId="17" fillId="16" borderId="13" xfId="0" applyFont="1" applyFill="1" applyBorder="1" applyAlignment="1" applyProtection="1">
      <alignment horizontal="center" vertical="center"/>
    </xf>
    <xf numFmtId="0" fontId="17" fillId="16" borderId="11" xfId="0" applyFont="1" applyFill="1" applyBorder="1" applyAlignment="1" applyProtection="1">
      <alignment horizontal="center" vertical="center"/>
    </xf>
    <xf numFmtId="9" fontId="14" fillId="21" borderId="1" xfId="1" applyFont="1" applyFill="1" applyBorder="1" applyAlignment="1" applyProtection="1">
      <alignment horizontal="center" vertical="center" wrapText="1" readingOrder="1"/>
    </xf>
    <xf numFmtId="0" fontId="17" fillId="16" borderId="4" xfId="0" applyFont="1" applyFill="1" applyBorder="1" applyAlignment="1" applyProtection="1">
      <alignment horizontal="center" vertical="center"/>
    </xf>
    <xf numFmtId="0" fontId="17" fillId="16" borderId="6" xfId="0" applyFont="1" applyFill="1" applyBorder="1" applyAlignment="1" applyProtection="1">
      <alignment horizontal="center" vertical="center"/>
    </xf>
    <xf numFmtId="0" fontId="6" fillId="2" borderId="4" xfId="0" applyFont="1" applyFill="1" applyBorder="1" applyAlignment="1" applyProtection="1">
      <alignment horizontal="left" vertical="center" wrapText="1" readingOrder="2"/>
    </xf>
    <xf numFmtId="0" fontId="6" fillId="2" borderId="6" xfId="0" applyFont="1" applyFill="1" applyBorder="1" applyAlignment="1" applyProtection="1">
      <alignment horizontal="left" vertical="center" wrapText="1" readingOrder="2"/>
    </xf>
    <xf numFmtId="0" fontId="34" fillId="15" borderId="4" xfId="0" applyFont="1" applyFill="1" applyBorder="1" applyAlignment="1" applyProtection="1">
      <alignment horizontal="center" vertical="center"/>
    </xf>
    <xf numFmtId="0" fontId="34" fillId="15" borderId="5" xfId="0" applyFont="1" applyFill="1" applyBorder="1" applyAlignment="1" applyProtection="1">
      <alignment horizontal="center" vertical="center"/>
    </xf>
    <xf numFmtId="0" fontId="34" fillId="15" borderId="6"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4" fillId="13" borderId="5" xfId="0" applyFont="1" applyFill="1" applyBorder="1" applyAlignment="1" applyProtection="1">
      <alignment horizontal="center" vertical="center"/>
    </xf>
    <xf numFmtId="0" fontId="34" fillId="13" borderId="6" xfId="0" applyFont="1" applyFill="1" applyBorder="1" applyAlignment="1" applyProtection="1">
      <alignment horizontal="center" vertical="center"/>
    </xf>
  </cellXfs>
  <cellStyles count="2">
    <cellStyle name="Normal" xfId="0" builtinId="0"/>
    <cellStyle name="Percent" xfId="1" builtinId="5"/>
  </cellStyles>
  <dxfs count="340">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s>
  <tableStyles count="0" defaultTableStyle="TableStyleMedium2" defaultPivotStyle="PivotStyleLight16"/>
  <colors>
    <mruColors>
      <color rgb="FF8386CB"/>
      <color rgb="FFA6A8DA"/>
      <color rgb="FF5CA49D"/>
      <color rgb="FF336699"/>
      <color rgb="FF666699"/>
      <color rgb="FF008080"/>
      <color rgb="FFD6C57C"/>
      <color rgb="FFDBC677"/>
      <color rgb="FF7657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'Reg Dashboard'!$D$4</c:f>
              <c:strCache>
                <c:ptCount val="1"/>
                <c:pt idx="0">
                  <c:v>التراخيص</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'Reg Dashboard'!$D$5</c:f>
              <c:numCache>
                <c:formatCode>0%</c:formatCode>
                <c:ptCount val="1"/>
                <c:pt idx="0">
                  <c:v>0.8529411764705882</c:v>
                </c:pt>
              </c:numCache>
            </c:numRef>
          </c:val>
          <c:extLst>
            <c:ext xmlns:c16="http://schemas.microsoft.com/office/drawing/2014/chart" uri="{C3380CC4-5D6E-409C-BE32-E72D297353CC}">
              <c16:uniqueId val="{00000000-664B-4183-B462-B8844B609D67}"/>
            </c:ext>
          </c:extLst>
        </c:ser>
        <c:ser>
          <c:idx val="1"/>
          <c:order val="1"/>
          <c:tx>
            <c:strRef>
              <c:f>'Reg Dashboard'!$E$4</c:f>
              <c:strCache>
                <c:ptCount val="1"/>
                <c:pt idx="0">
                  <c:v>NSR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'Reg Dashboard'!$E$5</c:f>
              <c:numCache>
                <c:formatCode>0%</c:formatCode>
                <c:ptCount val="1"/>
                <c:pt idx="0">
                  <c:v>0.5357142857142857</c:v>
                </c:pt>
              </c:numCache>
            </c:numRef>
          </c:val>
          <c:extLst>
            <c:ext xmlns:c16="http://schemas.microsoft.com/office/drawing/2014/chart" uri="{C3380CC4-5D6E-409C-BE32-E72D297353CC}">
              <c16:uniqueId val="{00000001-664B-4183-B462-B8844B609D67}"/>
            </c:ext>
          </c:extLst>
        </c:ser>
        <c:ser>
          <c:idx val="2"/>
          <c:order val="2"/>
          <c:tx>
            <c:strRef>
              <c:f>'Reg Dashboard'!$F$4</c:f>
              <c:strCache>
                <c:ptCount val="1"/>
                <c:pt idx="0">
                  <c:v>OPERATIONAL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'Reg Dashboard'!$F$5</c:f>
              <c:numCache>
                <c:formatCode>0%</c:formatCode>
                <c:ptCount val="1"/>
                <c:pt idx="0">
                  <c:v>0.9</c:v>
                </c:pt>
              </c:numCache>
            </c:numRef>
          </c:val>
          <c:extLst>
            <c:ext xmlns:c16="http://schemas.microsoft.com/office/drawing/2014/chart" uri="{C3380CC4-5D6E-409C-BE32-E72D297353CC}">
              <c16:uniqueId val="{00000002-664B-4183-B462-B8844B609D67}"/>
            </c:ext>
          </c:extLst>
        </c:ser>
        <c:ser>
          <c:idx val="3"/>
          <c:order val="3"/>
          <c:tx>
            <c:strRef>
              <c:f>'Reg Dashboard'!$G$4</c:f>
              <c:strCache>
                <c:ptCount val="1"/>
                <c:pt idx="0">
                  <c:v>LEADERSHIP</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'Reg Dashboard'!$G$5</c:f>
              <c:numCache>
                <c:formatCode>0%</c:formatCode>
                <c:ptCount val="1"/>
                <c:pt idx="0">
                  <c:v>0.875</c:v>
                </c:pt>
              </c:numCache>
            </c:numRef>
          </c:val>
          <c:extLst>
            <c:ext xmlns:c16="http://schemas.microsoft.com/office/drawing/2014/chart" uri="{C3380CC4-5D6E-409C-BE32-E72D297353CC}">
              <c16:uniqueId val="{00000003-664B-4183-B462-B8844B609D67}"/>
            </c:ext>
          </c:extLst>
        </c:ser>
        <c:ser>
          <c:idx val="4"/>
          <c:order val="4"/>
          <c:tx>
            <c:strRef>
              <c:f>'Reg Dashboard'!$H$4</c:f>
              <c:strCache>
                <c:ptCount val="1"/>
                <c:pt idx="0">
                  <c:v>WORKFORCE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'Reg Dashboard'!$H$5</c:f>
              <c:numCache>
                <c:formatCode>0%</c:formatCode>
                <c:ptCount val="1"/>
                <c:pt idx="0">
                  <c:v>0.9</c:v>
                </c:pt>
              </c:numCache>
            </c:numRef>
          </c:val>
          <c:extLst>
            <c:ext xmlns:c16="http://schemas.microsoft.com/office/drawing/2014/chart" uri="{C3380CC4-5D6E-409C-BE32-E72D297353CC}">
              <c16:uniqueId val="{00000004-664B-4183-B462-B8844B609D67}"/>
            </c:ext>
          </c:extLst>
        </c:ser>
        <c:ser>
          <c:idx val="5"/>
          <c:order val="5"/>
          <c:tx>
            <c:strRef>
              <c:f>'Reg Dashboard'!$I$4</c:f>
              <c:strCache>
                <c:ptCount val="1"/>
                <c:pt idx="0">
                  <c:v> Total Average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'Reg Dashboard'!$I$5</c:f>
              <c:numCache>
                <c:formatCode>0%</c:formatCode>
                <c:ptCount val="1"/>
                <c:pt idx="0">
                  <c:v>0.80267857142857146</c:v>
                </c:pt>
              </c:numCache>
            </c:numRef>
          </c:val>
          <c:extLst>
            <c:ext xmlns:c16="http://schemas.microsoft.com/office/drawing/2014/chart" uri="{C3380CC4-5D6E-409C-BE32-E72D297353CC}">
              <c16:uniqueId val="{00000005-664B-4183-B462-B8844B609D67}"/>
            </c:ext>
          </c:extLst>
        </c:ser>
        <c:dLbls>
          <c:showLegendKey val="0"/>
          <c:showVal val="0"/>
          <c:showCatName val="0"/>
          <c:showSerName val="0"/>
          <c:showPercent val="0"/>
          <c:showBubbleSize val="0"/>
        </c:dLbls>
        <c:gapWidth val="219"/>
        <c:overlap val="-27"/>
        <c:axId val="1857862336"/>
        <c:axId val="1857854432"/>
      </c:barChart>
      <c:catAx>
        <c:axId val="1857862336"/>
        <c:scaling>
          <c:orientation val="minMax"/>
        </c:scaling>
        <c:delete val="1"/>
        <c:axPos val="b"/>
        <c:numFmt formatCode="General" sourceLinked="1"/>
        <c:majorTickMark val="none"/>
        <c:minorTickMark val="none"/>
        <c:tickLblPos val="nextTo"/>
        <c:crossAx val="1857854432"/>
        <c:crosses val="autoZero"/>
        <c:auto val="1"/>
        <c:lblAlgn val="ctr"/>
        <c:lblOffset val="100"/>
        <c:noMultiLvlLbl val="0"/>
      </c:catAx>
      <c:valAx>
        <c:axId val="185785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crossAx val="1857862336"/>
        <c:crosses val="autoZero"/>
        <c:crossBetween val="between"/>
      </c:valAx>
      <c:spPr>
        <a:noFill/>
        <a:ln>
          <a:noFill/>
        </a:ln>
        <a:effectLst/>
      </c:spPr>
    </c:plotArea>
    <c:legend>
      <c:legendPos val="b"/>
      <c:layout>
        <c:manualLayout>
          <c:xMode val="edge"/>
          <c:yMode val="edge"/>
          <c:x val="0.15050130045961449"/>
          <c:y val="0.85259189268008151"/>
          <c:w val="0.78145073494772432"/>
          <c:h val="0.10000069991251094"/>
        </c:manualLayout>
      </c:layout>
      <c:overlay val="0"/>
      <c:spPr>
        <a:noFill/>
        <a:ln>
          <a:noFill/>
        </a:ln>
        <a:effectLst/>
      </c:spPr>
      <c:txPr>
        <a:bodyPr rot="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15</xdr:col>
      <xdr:colOff>345628</xdr:colOff>
      <xdr:row>3</xdr:row>
      <xdr:rowOff>125801</xdr:rowOff>
    </xdr:from>
    <xdr:to>
      <xdr:col>19</xdr:col>
      <xdr:colOff>49701</xdr:colOff>
      <xdr:row>8</xdr:row>
      <xdr:rowOff>359433</xdr:rowOff>
    </xdr:to>
    <xdr:pic>
      <xdr:nvPicPr>
        <xdr:cNvPr id="6" name="Picture 5">
          <a:extLst>
            <a:ext uri="{FF2B5EF4-FFF2-40B4-BE49-F238E27FC236}">
              <a16:creationId xmlns:a16="http://schemas.microsoft.com/office/drawing/2014/main" id="{848C5727-EB91-41A9-A4C1-F249E5B08BA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541" b="25508"/>
        <a:stretch/>
      </xdr:blipFill>
      <xdr:spPr>
        <a:xfrm>
          <a:off x="11074732" y="718867"/>
          <a:ext cx="2148224" cy="1186132"/>
        </a:xfrm>
        <a:prstGeom prst="rect">
          <a:avLst/>
        </a:prstGeom>
        <a:solidFill>
          <a:schemeClr val="bg1"/>
        </a:solidFill>
      </xdr:spPr>
    </xdr:pic>
    <xdr:clientData/>
  </xdr:twoCellAnchor>
  <xdr:twoCellAnchor editAs="oneCell">
    <xdr:from>
      <xdr:col>0</xdr:col>
      <xdr:colOff>301574</xdr:colOff>
      <xdr:row>4</xdr:row>
      <xdr:rowOff>36945</xdr:rowOff>
    </xdr:from>
    <xdr:to>
      <xdr:col>1</xdr:col>
      <xdr:colOff>469625</xdr:colOff>
      <xdr:row>8</xdr:row>
      <xdr:rowOff>364542</xdr:rowOff>
    </xdr:to>
    <xdr:pic>
      <xdr:nvPicPr>
        <xdr:cNvPr id="7" name="Picture 6">
          <a:extLst>
            <a:ext uri="{FF2B5EF4-FFF2-40B4-BE49-F238E27FC236}">
              <a16:creationId xmlns:a16="http://schemas.microsoft.com/office/drawing/2014/main" id="{F405B6BF-7DFE-4779-9AB1-62C9DE4E2ED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574" y="827700"/>
          <a:ext cx="743145" cy="1082408"/>
        </a:xfrm>
        <a:prstGeom prst="rect">
          <a:avLst/>
        </a:prstGeom>
        <a:solidFill>
          <a:schemeClr val="bg1"/>
        </a:solidFill>
      </xdr:spPr>
    </xdr:pic>
    <xdr:clientData/>
  </xdr:twoCellAnchor>
  <xdr:twoCellAnchor editAs="oneCell">
    <xdr:from>
      <xdr:col>15</xdr:col>
      <xdr:colOff>43741</xdr:colOff>
      <xdr:row>8</xdr:row>
      <xdr:rowOff>237320</xdr:rowOff>
    </xdr:from>
    <xdr:to>
      <xdr:col>19</xdr:col>
      <xdr:colOff>59629</xdr:colOff>
      <xdr:row>14</xdr:row>
      <xdr:rowOff>232018</xdr:rowOff>
    </xdr:to>
    <xdr:pic>
      <xdr:nvPicPr>
        <xdr:cNvPr id="4" name="Picture 3"/>
        <xdr:cNvPicPr>
          <a:picLocks noChangeAspect="1"/>
        </xdr:cNvPicPr>
      </xdr:nvPicPr>
      <xdr:blipFill>
        <a:blip xmlns:r="http://schemas.openxmlformats.org/officeDocument/2006/relationships" r:embed="rId3"/>
        <a:stretch>
          <a:fillRect/>
        </a:stretch>
      </xdr:blipFill>
      <xdr:spPr>
        <a:xfrm>
          <a:off x="10741049" y="1763762"/>
          <a:ext cx="2458195" cy="1569987"/>
        </a:xfrm>
        <a:prstGeom prst="rect">
          <a:avLst/>
        </a:prstGeom>
      </xdr:spPr>
    </xdr:pic>
    <xdr:clientData/>
  </xdr:twoCellAnchor>
  <xdr:twoCellAnchor editAs="oneCell">
    <xdr:from>
      <xdr:col>1</xdr:col>
      <xdr:colOff>546890</xdr:colOff>
      <xdr:row>9</xdr:row>
      <xdr:rowOff>179718</xdr:rowOff>
    </xdr:from>
    <xdr:to>
      <xdr:col>5</xdr:col>
      <xdr:colOff>160370</xdr:colOff>
      <xdr:row>16</xdr:row>
      <xdr:rowOff>71887</xdr:rowOff>
    </xdr:to>
    <xdr:pic>
      <xdr:nvPicPr>
        <xdr:cNvPr id="11" name="Picture 10"/>
        <xdr:cNvPicPr>
          <a:picLocks noChangeAspect="1"/>
        </xdr:cNvPicPr>
      </xdr:nvPicPr>
      <xdr:blipFill>
        <a:blip xmlns:r="http://schemas.openxmlformats.org/officeDocument/2006/relationships" r:embed="rId4"/>
        <a:stretch>
          <a:fillRect/>
        </a:stretch>
      </xdr:blipFill>
      <xdr:spPr>
        <a:xfrm>
          <a:off x="1121984" y="2102690"/>
          <a:ext cx="2057631" cy="1725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99524</xdr:colOff>
      <xdr:row>1</xdr:row>
      <xdr:rowOff>72949</xdr:rowOff>
    </xdr:from>
    <xdr:to>
      <xdr:col>1</xdr:col>
      <xdr:colOff>925024</xdr:colOff>
      <xdr:row>1</xdr:row>
      <xdr:rowOff>733743</xdr:rowOff>
    </xdr:to>
    <xdr:pic>
      <xdr:nvPicPr>
        <xdr:cNvPr id="2" name="Picture 1"/>
        <xdr:cNvPicPr>
          <a:picLocks noChangeAspect="1"/>
        </xdr:cNvPicPr>
      </xdr:nvPicPr>
      <xdr:blipFill>
        <a:blip xmlns:r="http://schemas.openxmlformats.org/officeDocument/2006/relationships" r:embed="rId1"/>
        <a:stretch>
          <a:fillRect/>
        </a:stretch>
      </xdr:blipFill>
      <xdr:spPr>
        <a:xfrm>
          <a:off x="795582" y="915545"/>
          <a:ext cx="825500" cy="660794"/>
        </a:xfrm>
        <a:prstGeom prst="rect">
          <a:avLst/>
        </a:prstGeom>
      </xdr:spPr>
    </xdr:pic>
    <xdr:clientData/>
  </xdr:twoCellAnchor>
  <xdr:twoCellAnchor editAs="oneCell">
    <xdr:from>
      <xdr:col>17</xdr:col>
      <xdr:colOff>152690</xdr:colOff>
      <xdr:row>1</xdr:row>
      <xdr:rowOff>210995</xdr:rowOff>
    </xdr:from>
    <xdr:to>
      <xdr:col>17</xdr:col>
      <xdr:colOff>1150937</xdr:colOff>
      <xdr:row>1</xdr:row>
      <xdr:rowOff>740701</xdr:rowOff>
    </xdr:to>
    <xdr:pic>
      <xdr:nvPicPr>
        <xdr:cNvPr id="3" name="Picture 2"/>
        <xdr:cNvPicPr>
          <a:picLocks noChangeAspect="1"/>
        </xdr:cNvPicPr>
      </xdr:nvPicPr>
      <xdr:blipFill>
        <a:blip xmlns:r="http://schemas.openxmlformats.org/officeDocument/2006/relationships" r:embed="rId1"/>
        <a:stretch>
          <a:fillRect/>
        </a:stretch>
      </xdr:blipFill>
      <xdr:spPr>
        <a:xfrm>
          <a:off x="47341128" y="1044433"/>
          <a:ext cx="998247" cy="529706"/>
        </a:xfrm>
        <a:prstGeom prst="rect">
          <a:avLst/>
        </a:prstGeom>
      </xdr:spPr>
    </xdr:pic>
    <xdr:clientData/>
  </xdr:twoCellAnchor>
  <xdr:twoCellAnchor editAs="oneCell">
    <xdr:from>
      <xdr:col>15</xdr:col>
      <xdr:colOff>404092</xdr:colOff>
      <xdr:row>3</xdr:row>
      <xdr:rowOff>379667</xdr:rowOff>
    </xdr:from>
    <xdr:to>
      <xdr:col>16</xdr:col>
      <xdr:colOff>824804</xdr:colOff>
      <xdr:row>7</xdr:row>
      <xdr:rowOff>115455</xdr:rowOff>
    </xdr:to>
    <xdr:pic>
      <xdr:nvPicPr>
        <xdr:cNvPr id="9" name="Picture 8"/>
        <xdr:cNvPicPr>
          <a:picLocks noChangeAspect="1"/>
        </xdr:cNvPicPr>
      </xdr:nvPicPr>
      <xdr:blipFill>
        <a:blip xmlns:r="http://schemas.openxmlformats.org/officeDocument/2006/relationships" r:embed="rId2"/>
        <a:stretch>
          <a:fillRect/>
        </a:stretch>
      </xdr:blipFill>
      <xdr:spPr>
        <a:xfrm>
          <a:off x="41101819" y="2486712"/>
          <a:ext cx="2672076" cy="2535561"/>
        </a:xfrm>
        <a:prstGeom prst="rect">
          <a:avLst/>
        </a:prstGeom>
      </xdr:spPr>
    </xdr:pic>
    <xdr:clientData/>
  </xdr:twoCellAnchor>
  <xdr:twoCellAnchor editAs="oneCell">
    <xdr:from>
      <xdr:col>3</xdr:col>
      <xdr:colOff>1333500</xdr:colOff>
      <xdr:row>3</xdr:row>
      <xdr:rowOff>204108</xdr:rowOff>
    </xdr:from>
    <xdr:to>
      <xdr:col>4</xdr:col>
      <xdr:colOff>2349117</xdr:colOff>
      <xdr:row>7</xdr:row>
      <xdr:rowOff>353785</xdr:rowOff>
    </xdr:to>
    <xdr:pic>
      <xdr:nvPicPr>
        <xdr:cNvPr id="11" name="Picture 10"/>
        <xdr:cNvPicPr>
          <a:picLocks noChangeAspect="1"/>
        </xdr:cNvPicPr>
      </xdr:nvPicPr>
      <xdr:blipFill>
        <a:blip xmlns:r="http://schemas.openxmlformats.org/officeDocument/2006/relationships" r:embed="rId3"/>
        <a:stretch>
          <a:fillRect/>
        </a:stretch>
      </xdr:blipFill>
      <xdr:spPr>
        <a:xfrm>
          <a:off x="16600714" y="2354037"/>
          <a:ext cx="2702903" cy="29255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224118</xdr:colOff>
      <xdr:row>5</xdr:row>
      <xdr:rowOff>156883</xdr:rowOff>
    </xdr:from>
    <xdr:to>
      <xdr:col>8</xdr:col>
      <xdr:colOff>918882</xdr:colOff>
      <xdr:row>17</xdr:row>
      <xdr:rowOff>168088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40"/>
  <sheetViews>
    <sheetView topLeftCell="A10" zoomScale="50" zoomScaleNormal="50" workbookViewId="0">
      <selection activeCell="G5" sqref="G5"/>
    </sheetView>
  </sheetViews>
  <sheetFormatPr defaultColWidth="9.140625" defaultRowHeight="15"/>
  <cols>
    <col min="1" max="1" width="8.5703125" style="29" customWidth="1"/>
    <col min="2" max="5" width="9.140625" style="29"/>
    <col min="6" max="6" width="5.28515625" style="29" customWidth="1"/>
    <col min="7" max="7" width="16.85546875" style="29" customWidth="1"/>
    <col min="8" max="8" width="11.85546875" style="29" customWidth="1"/>
    <col min="9" max="9" width="12.140625" style="29" customWidth="1"/>
    <col min="10" max="11" width="9.140625" style="29"/>
    <col min="12" max="12" width="19.28515625" style="29" customWidth="1"/>
    <col min="13" max="13" width="13.140625" style="29" customWidth="1"/>
    <col min="14" max="16384" width="9.140625" style="29"/>
  </cols>
  <sheetData>
    <row r="1" spans="1:19">
      <c r="A1" s="28"/>
      <c r="B1" s="28"/>
      <c r="C1" s="28"/>
      <c r="D1" s="28"/>
      <c r="E1" s="28"/>
      <c r="F1" s="28"/>
      <c r="G1" s="28"/>
      <c r="H1" s="28"/>
      <c r="I1" s="28"/>
      <c r="J1" s="28"/>
      <c r="K1" s="28"/>
      <c r="L1" s="28"/>
      <c r="M1" s="28"/>
      <c r="N1" s="28"/>
    </row>
    <row r="2" spans="1:19">
      <c r="A2" s="28"/>
    </row>
    <row r="3" spans="1:19">
      <c r="A3" s="28"/>
      <c r="B3" s="28"/>
      <c r="C3" s="28"/>
      <c r="D3" s="28"/>
      <c r="E3" s="28"/>
      <c r="F3" s="28"/>
      <c r="G3" s="28"/>
      <c r="H3" s="28"/>
      <c r="I3" s="28"/>
      <c r="J3" s="28"/>
      <c r="K3" s="28"/>
      <c r="L3" s="28"/>
      <c r="M3" s="28"/>
      <c r="N3" s="28"/>
    </row>
    <row r="4" spans="1:19">
      <c r="A4" s="28"/>
      <c r="B4" s="28"/>
      <c r="C4" s="28"/>
      <c r="D4" s="28"/>
      <c r="E4" s="28"/>
      <c r="F4" s="28"/>
      <c r="G4" s="28"/>
      <c r="H4" s="28"/>
      <c r="I4" s="28"/>
      <c r="J4" s="28"/>
      <c r="K4" s="28"/>
      <c r="L4" s="28"/>
      <c r="M4" s="28"/>
      <c r="N4" s="28"/>
      <c r="O4" s="28"/>
      <c r="P4" s="28"/>
      <c r="Q4" s="28"/>
    </row>
    <row r="5" spans="1:19" ht="15.75" thickBot="1">
      <c r="A5" s="28"/>
      <c r="B5" s="28"/>
      <c r="C5" s="28"/>
      <c r="D5" s="28"/>
      <c r="E5" s="28"/>
      <c r="F5" s="28"/>
      <c r="G5" s="28"/>
      <c r="H5" s="28"/>
      <c r="I5" s="28"/>
      <c r="J5" s="28"/>
      <c r="K5" s="28"/>
      <c r="L5" s="28"/>
      <c r="M5" s="28"/>
      <c r="N5" s="28"/>
      <c r="O5" s="28"/>
      <c r="P5" s="28"/>
      <c r="Q5" s="28"/>
    </row>
    <row r="6" spans="1:19" ht="18" customHeight="1">
      <c r="A6" s="28"/>
      <c r="B6" s="28"/>
      <c r="C6" s="111" t="s">
        <v>286</v>
      </c>
      <c r="D6" s="112"/>
      <c r="E6" s="112"/>
      <c r="F6" s="112"/>
      <c r="G6" s="112"/>
      <c r="H6" s="112"/>
      <c r="I6" s="112"/>
      <c r="J6" s="112"/>
      <c r="K6" s="112"/>
      <c r="L6" s="112"/>
      <c r="M6" s="112"/>
      <c r="N6" s="112"/>
      <c r="O6" s="113"/>
      <c r="P6" s="28"/>
      <c r="Q6" s="28"/>
    </row>
    <row r="7" spans="1:19" ht="12.75" customHeight="1" thickBot="1">
      <c r="A7" s="28"/>
      <c r="B7" s="28"/>
      <c r="C7" s="114"/>
      <c r="D7" s="115"/>
      <c r="E7" s="115"/>
      <c r="F7" s="115"/>
      <c r="G7" s="115"/>
      <c r="H7" s="115"/>
      <c r="I7" s="115"/>
      <c r="J7" s="115"/>
      <c r="K7" s="115"/>
      <c r="L7" s="115"/>
      <c r="M7" s="115"/>
      <c r="N7" s="115"/>
      <c r="O7" s="116"/>
      <c r="P7" s="28"/>
      <c r="Q7" s="28"/>
    </row>
    <row r="8" spans="1:19" ht="12.75" customHeight="1" thickBot="1">
      <c r="A8" s="30"/>
      <c r="B8" s="30"/>
      <c r="C8" s="31"/>
      <c r="D8" s="31"/>
      <c r="E8" s="31"/>
      <c r="F8" s="31"/>
      <c r="G8" s="31"/>
      <c r="H8" s="31"/>
      <c r="I8" s="31"/>
      <c r="J8" s="31"/>
      <c r="K8" s="31"/>
      <c r="L8" s="31"/>
      <c r="M8" s="31"/>
      <c r="N8" s="31"/>
      <c r="O8" s="32"/>
      <c r="P8" s="28"/>
      <c r="Q8" s="28"/>
    </row>
    <row r="9" spans="1:19" ht="29.25" customHeight="1" thickBot="1">
      <c r="A9" s="28"/>
      <c r="C9" s="117" t="s">
        <v>90</v>
      </c>
      <c r="D9" s="118"/>
      <c r="E9" s="118"/>
      <c r="F9" s="118"/>
      <c r="G9" s="118"/>
      <c r="H9" s="118"/>
      <c r="I9" s="118"/>
      <c r="J9" s="118"/>
      <c r="K9" s="118"/>
      <c r="L9" s="118"/>
      <c r="M9" s="118"/>
      <c r="N9" s="118"/>
      <c r="O9" s="119"/>
      <c r="Q9" s="28"/>
    </row>
    <row r="10" spans="1:19" ht="21" customHeight="1">
      <c r="A10" s="28"/>
      <c r="B10" s="28"/>
      <c r="C10" s="33"/>
      <c r="D10" s="33"/>
      <c r="E10" s="33"/>
      <c r="F10" s="33"/>
      <c r="G10" s="33"/>
      <c r="H10" s="33"/>
      <c r="I10" s="33"/>
      <c r="J10" s="33"/>
      <c r="K10" s="33"/>
      <c r="L10" s="33"/>
      <c r="M10" s="32"/>
      <c r="N10" s="32"/>
      <c r="O10" s="32"/>
      <c r="P10" s="28"/>
      <c r="Q10" s="28"/>
    </row>
    <row r="11" spans="1:19" ht="27.75" customHeight="1">
      <c r="A11" s="28"/>
      <c r="B11" s="28"/>
      <c r="C11" s="32"/>
      <c r="D11" s="34"/>
      <c r="E11" s="34"/>
      <c r="F11" s="34"/>
      <c r="G11" s="123" t="s">
        <v>91</v>
      </c>
      <c r="H11" s="124"/>
      <c r="I11" s="124"/>
      <c r="J11" s="124"/>
      <c r="K11" s="124"/>
      <c r="L11" s="124"/>
      <c r="M11" s="125"/>
      <c r="N11" s="28"/>
      <c r="O11" s="28"/>
      <c r="P11" s="28"/>
      <c r="Q11" s="28"/>
      <c r="R11" s="28"/>
      <c r="S11" s="28"/>
    </row>
    <row r="12" spans="1:19">
      <c r="A12" s="28"/>
      <c r="B12" s="28"/>
      <c r="C12" s="28"/>
      <c r="D12" s="28"/>
      <c r="E12" s="28"/>
      <c r="F12" s="28"/>
      <c r="G12" s="28"/>
      <c r="H12" s="28"/>
      <c r="I12" s="28"/>
      <c r="J12" s="28"/>
      <c r="K12" s="28"/>
      <c r="L12" s="28"/>
      <c r="M12" s="28"/>
      <c r="N12" s="28"/>
      <c r="O12" s="28"/>
      <c r="P12" s="28"/>
      <c r="Q12" s="28"/>
    </row>
    <row r="13" spans="1:19">
      <c r="A13" s="28"/>
      <c r="B13" s="28"/>
      <c r="C13" s="28"/>
      <c r="D13" s="28"/>
      <c r="E13" s="28"/>
      <c r="F13" s="28"/>
      <c r="G13" s="28"/>
      <c r="H13" s="28"/>
      <c r="I13" s="28"/>
      <c r="J13" s="28"/>
      <c r="K13" s="28"/>
      <c r="L13" s="28"/>
      <c r="M13" s="28"/>
      <c r="N13" s="28"/>
      <c r="O13" s="28"/>
      <c r="P13" s="28"/>
      <c r="Q13" s="28"/>
    </row>
    <row r="14" spans="1:19">
      <c r="A14" s="28"/>
      <c r="B14" s="28"/>
      <c r="C14" s="28"/>
      <c r="D14" s="28"/>
      <c r="E14" s="28"/>
      <c r="F14" s="28"/>
      <c r="G14" s="28"/>
      <c r="H14" s="28"/>
      <c r="I14" s="28"/>
      <c r="J14" s="28"/>
      <c r="K14" s="28"/>
      <c r="L14" s="28"/>
      <c r="M14" s="28"/>
      <c r="N14" s="28"/>
      <c r="O14" s="28"/>
      <c r="P14" s="28"/>
      <c r="Q14" s="28"/>
    </row>
    <row r="15" spans="1:19" ht="30" customHeight="1">
      <c r="A15" s="28"/>
      <c r="B15" s="28"/>
      <c r="C15" s="28"/>
      <c r="D15" s="28"/>
      <c r="E15" s="28"/>
      <c r="F15" s="28"/>
      <c r="G15" s="120"/>
      <c r="H15" s="120"/>
      <c r="I15" s="120"/>
      <c r="J15" s="120"/>
      <c r="K15" s="120"/>
      <c r="L15" s="106" t="s">
        <v>32</v>
      </c>
      <c r="M15" s="106"/>
      <c r="N15" s="106"/>
      <c r="O15" s="28"/>
      <c r="P15" s="28"/>
      <c r="Q15" s="28"/>
    </row>
    <row r="16" spans="1:19" ht="18.75">
      <c r="A16" s="26"/>
      <c r="B16" s="26"/>
      <c r="C16" s="26"/>
      <c r="D16" s="35"/>
      <c r="E16" s="35"/>
      <c r="F16" s="26"/>
      <c r="G16" s="26"/>
      <c r="H16" s="26"/>
      <c r="I16" s="26"/>
      <c r="J16" s="26"/>
      <c r="K16" s="26"/>
      <c r="L16" s="36"/>
      <c r="M16" s="36"/>
      <c r="N16" s="36"/>
      <c r="O16" s="28"/>
      <c r="P16" s="28"/>
      <c r="Q16" s="28"/>
    </row>
    <row r="17" spans="1:17" ht="18.75">
      <c r="A17" s="28"/>
      <c r="B17" s="28"/>
      <c r="C17" s="28"/>
      <c r="D17" s="28"/>
      <c r="E17" s="28"/>
      <c r="F17" s="28"/>
      <c r="G17" s="28"/>
      <c r="H17" s="28"/>
      <c r="I17" s="28"/>
      <c r="J17" s="28"/>
      <c r="K17" s="28"/>
      <c r="L17" s="37"/>
      <c r="M17" s="37"/>
      <c r="N17" s="37"/>
      <c r="O17" s="28"/>
      <c r="P17" s="28"/>
      <c r="Q17" s="28"/>
    </row>
    <row r="18" spans="1:17" ht="30.75" customHeight="1">
      <c r="A18" s="28"/>
      <c r="B18" s="28"/>
      <c r="C18" s="38"/>
      <c r="D18" s="38"/>
      <c r="E18" s="38"/>
      <c r="F18" s="28"/>
      <c r="G18" s="121"/>
      <c r="H18" s="121"/>
      <c r="I18" s="121"/>
      <c r="J18" s="121"/>
      <c r="K18" s="121"/>
      <c r="L18" s="122" t="s">
        <v>33</v>
      </c>
      <c r="M18" s="122"/>
      <c r="N18" s="122"/>
      <c r="O18" s="28"/>
      <c r="P18" s="28"/>
      <c r="Q18" s="28"/>
    </row>
    <row r="19" spans="1:17" ht="18.75">
      <c r="A19" s="28"/>
      <c r="B19" s="28"/>
      <c r="C19" s="38"/>
      <c r="D19" s="38"/>
      <c r="E19" s="38"/>
      <c r="F19" s="28"/>
      <c r="G19" s="39"/>
      <c r="H19" s="39"/>
      <c r="I19" s="39"/>
      <c r="J19" s="39"/>
      <c r="K19" s="39"/>
      <c r="L19" s="40"/>
      <c r="M19" s="40"/>
      <c r="N19" s="40"/>
      <c r="O19" s="28"/>
      <c r="P19" s="28"/>
      <c r="Q19" s="28"/>
    </row>
    <row r="20" spans="1:17" ht="18.75">
      <c r="A20" s="28"/>
      <c r="B20" s="28"/>
      <c r="C20" s="28"/>
      <c r="D20" s="28"/>
      <c r="E20" s="28"/>
      <c r="F20" s="28"/>
      <c r="G20" s="28"/>
      <c r="H20" s="28"/>
      <c r="I20" s="28"/>
      <c r="J20" s="28"/>
      <c r="K20" s="28"/>
      <c r="L20" s="37"/>
      <c r="M20" s="37"/>
      <c r="N20" s="37"/>
      <c r="O20" s="28"/>
      <c r="P20" s="28"/>
      <c r="Q20" s="28"/>
    </row>
    <row r="21" spans="1:17" ht="28.5" customHeight="1">
      <c r="A21" s="28"/>
      <c r="B21" s="28"/>
      <c r="C21" s="28"/>
      <c r="D21" s="28"/>
      <c r="E21" s="28"/>
      <c r="F21" s="28"/>
      <c r="G21" s="104"/>
      <c r="H21" s="104"/>
      <c r="I21" s="104"/>
      <c r="J21" s="104"/>
      <c r="K21" s="104"/>
      <c r="L21" s="105" t="s">
        <v>34</v>
      </c>
      <c r="M21" s="105"/>
      <c r="N21" s="105"/>
      <c r="O21" s="28"/>
      <c r="P21" s="28"/>
      <c r="Q21" s="28"/>
    </row>
    <row r="22" spans="1:17" ht="18.75">
      <c r="A22" s="28"/>
      <c r="B22" s="28"/>
      <c r="C22" s="28"/>
      <c r="D22" s="28"/>
      <c r="E22" s="28"/>
      <c r="F22" s="28"/>
      <c r="G22" s="26"/>
      <c r="H22" s="26"/>
      <c r="I22" s="26"/>
      <c r="J22" s="26"/>
      <c r="K22" s="26"/>
      <c r="L22" s="40"/>
      <c r="M22" s="40"/>
      <c r="N22" s="40"/>
      <c r="O22" s="28"/>
      <c r="P22" s="28"/>
      <c r="Q22" s="28"/>
    </row>
    <row r="23" spans="1:17" ht="18.75">
      <c r="A23" s="28"/>
      <c r="B23" s="28"/>
      <c r="C23" s="28"/>
      <c r="D23" s="28"/>
      <c r="E23" s="28"/>
      <c r="F23" s="28"/>
      <c r="G23" s="28"/>
      <c r="H23" s="28"/>
      <c r="I23" s="28"/>
      <c r="J23" s="28"/>
      <c r="K23" s="28"/>
      <c r="L23" s="37"/>
      <c r="M23" s="37"/>
      <c r="N23" s="37"/>
      <c r="O23" s="28"/>
      <c r="P23" s="28"/>
      <c r="Q23" s="28"/>
    </row>
    <row r="24" spans="1:17" ht="34.5" customHeight="1">
      <c r="A24" s="28"/>
      <c r="B24" s="28"/>
      <c r="C24" s="28"/>
      <c r="D24" s="28"/>
      <c r="E24" s="28"/>
      <c r="F24" s="28"/>
      <c r="G24" s="104"/>
      <c r="H24" s="104"/>
      <c r="I24" s="104"/>
      <c r="J24" s="104"/>
      <c r="K24" s="104"/>
      <c r="L24" s="106" t="s">
        <v>35</v>
      </c>
      <c r="M24" s="106"/>
      <c r="N24" s="106"/>
      <c r="O24" s="28"/>
      <c r="P24" s="28"/>
      <c r="Q24" s="28"/>
    </row>
    <row r="25" spans="1:17" ht="18.75">
      <c r="A25" s="28"/>
      <c r="B25" s="28"/>
      <c r="C25" s="28"/>
      <c r="D25" s="28"/>
      <c r="E25" s="28"/>
      <c r="F25" s="28"/>
      <c r="G25" s="26"/>
      <c r="H25" s="26"/>
      <c r="I25" s="26"/>
      <c r="J25" s="26"/>
      <c r="K25" s="26"/>
      <c r="L25" s="40"/>
      <c r="M25" s="40"/>
      <c r="N25" s="40"/>
      <c r="O25" s="28"/>
      <c r="P25" s="28"/>
      <c r="Q25" s="28"/>
    </row>
    <row r="26" spans="1:17" ht="18.75">
      <c r="A26" s="28"/>
      <c r="B26" s="28"/>
      <c r="C26" s="28"/>
      <c r="D26" s="28"/>
      <c r="E26" s="28"/>
      <c r="F26" s="28"/>
      <c r="G26" s="28"/>
      <c r="H26" s="28"/>
      <c r="I26" s="28"/>
      <c r="J26" s="28"/>
      <c r="K26" s="28"/>
      <c r="L26" s="37"/>
      <c r="M26" s="37"/>
      <c r="N26" s="37"/>
      <c r="O26" s="28"/>
      <c r="P26" s="28"/>
      <c r="Q26" s="28"/>
    </row>
    <row r="27" spans="1:17" ht="33" customHeight="1">
      <c r="A27" s="28"/>
      <c r="B27" s="28"/>
      <c r="C27" s="28"/>
      <c r="D27" s="28"/>
      <c r="E27" s="28"/>
      <c r="F27" s="28"/>
      <c r="G27" s="104"/>
      <c r="H27" s="104"/>
      <c r="I27" s="104"/>
      <c r="J27" s="104"/>
      <c r="K27" s="104"/>
      <c r="L27" s="107" t="s">
        <v>36</v>
      </c>
      <c r="M27" s="107"/>
      <c r="N27" s="107"/>
      <c r="O27" s="28"/>
      <c r="P27" s="28"/>
      <c r="Q27" s="28"/>
    </row>
    <row r="28" spans="1:17" ht="18.75">
      <c r="A28" s="26"/>
      <c r="B28" s="26"/>
      <c r="C28" s="26"/>
      <c r="D28" s="35"/>
      <c r="E28" s="35"/>
      <c r="F28" s="26"/>
      <c r="G28" s="26"/>
      <c r="H28" s="26"/>
      <c r="I28" s="26"/>
      <c r="J28" s="26"/>
      <c r="K28" s="26"/>
      <c r="L28" s="40"/>
      <c r="M28" s="40"/>
      <c r="N28" s="40"/>
      <c r="O28" s="28"/>
      <c r="P28" s="28"/>
      <c r="Q28" s="28"/>
    </row>
    <row r="29" spans="1:17" ht="18.75">
      <c r="A29" s="28"/>
      <c r="B29" s="28"/>
      <c r="C29" s="28"/>
      <c r="D29" s="28"/>
      <c r="E29" s="28"/>
      <c r="F29" s="28"/>
      <c r="G29" s="28"/>
      <c r="H29" s="28"/>
      <c r="I29" s="28"/>
      <c r="J29" s="28"/>
      <c r="K29" s="28"/>
      <c r="L29" s="37"/>
      <c r="M29" s="37"/>
      <c r="N29" s="37"/>
      <c r="O29" s="28"/>
      <c r="P29" s="28"/>
      <c r="Q29" s="28"/>
    </row>
    <row r="30" spans="1:17" ht="33" customHeight="1">
      <c r="A30" s="28"/>
      <c r="B30" s="28"/>
      <c r="C30" s="28"/>
      <c r="D30" s="28"/>
      <c r="E30" s="28"/>
      <c r="F30" s="28"/>
      <c r="G30" s="104"/>
      <c r="H30" s="104"/>
      <c r="I30" s="104"/>
      <c r="J30" s="104"/>
      <c r="K30" s="104"/>
      <c r="L30" s="105" t="s">
        <v>37</v>
      </c>
      <c r="M30" s="105"/>
      <c r="N30" s="105"/>
      <c r="O30" s="28"/>
      <c r="P30" s="28"/>
      <c r="Q30" s="28"/>
    </row>
    <row r="31" spans="1:17" ht="18.75">
      <c r="A31" s="28"/>
      <c r="B31" s="28"/>
      <c r="C31" s="28"/>
      <c r="D31" s="28"/>
      <c r="E31" s="28"/>
      <c r="F31" s="28"/>
      <c r="G31" s="28"/>
      <c r="H31" s="28"/>
      <c r="I31" s="28"/>
      <c r="J31" s="28"/>
      <c r="K31" s="28"/>
      <c r="L31" s="37"/>
      <c r="M31" s="37"/>
      <c r="N31" s="37"/>
      <c r="O31" s="28"/>
      <c r="P31" s="28"/>
      <c r="Q31" s="28"/>
    </row>
    <row r="32" spans="1:17" ht="18.75">
      <c r="A32" s="28"/>
      <c r="B32" s="28"/>
      <c r="C32" s="28"/>
      <c r="D32" s="28"/>
      <c r="E32" s="28"/>
      <c r="F32" s="28"/>
      <c r="G32" s="28"/>
      <c r="H32" s="28"/>
      <c r="I32" s="28"/>
      <c r="J32" s="28"/>
      <c r="K32" s="28"/>
      <c r="L32" s="37"/>
      <c r="M32" s="37"/>
      <c r="N32" s="37"/>
      <c r="O32" s="28"/>
      <c r="P32" s="28"/>
      <c r="Q32" s="28"/>
    </row>
    <row r="33" spans="1:17" ht="32.25" customHeight="1">
      <c r="A33" s="28"/>
      <c r="B33" s="28"/>
      <c r="C33" s="28"/>
      <c r="D33" s="28"/>
      <c r="E33" s="28"/>
      <c r="F33" s="28"/>
      <c r="G33" s="98"/>
      <c r="H33" s="99"/>
      <c r="I33" s="99"/>
      <c r="J33" s="99"/>
      <c r="K33" s="100"/>
      <c r="L33" s="108" t="s">
        <v>38</v>
      </c>
      <c r="M33" s="109"/>
      <c r="N33" s="110"/>
      <c r="O33" s="28"/>
      <c r="P33" s="28"/>
      <c r="Q33" s="28"/>
    </row>
    <row r="34" spans="1:17" ht="18.75">
      <c r="A34" s="28"/>
      <c r="B34" s="28"/>
      <c r="C34" s="28"/>
      <c r="D34" s="28"/>
      <c r="E34" s="28"/>
      <c r="F34" s="28"/>
      <c r="G34" s="28"/>
      <c r="H34" s="28"/>
      <c r="I34" s="28"/>
      <c r="J34" s="28"/>
      <c r="K34" s="28"/>
      <c r="L34" s="37"/>
      <c r="M34" s="37"/>
      <c r="N34" s="37"/>
      <c r="O34" s="28"/>
      <c r="P34" s="28"/>
      <c r="Q34" s="28"/>
    </row>
    <row r="35" spans="1:17" ht="32.25" customHeight="1">
      <c r="A35" s="28"/>
      <c r="B35" s="28"/>
      <c r="C35" s="28"/>
      <c r="D35" s="28"/>
      <c r="E35" s="28"/>
      <c r="F35" s="28"/>
      <c r="G35" s="98"/>
      <c r="H35" s="99"/>
      <c r="I35" s="99"/>
      <c r="J35" s="99"/>
      <c r="K35" s="100"/>
      <c r="L35" s="101" t="s">
        <v>39</v>
      </c>
      <c r="M35" s="102"/>
      <c r="N35" s="103"/>
      <c r="O35" s="28"/>
      <c r="P35" s="28"/>
      <c r="Q35" s="28"/>
    </row>
    <row r="36" spans="1:17">
      <c r="A36" s="28"/>
      <c r="B36" s="28"/>
      <c r="C36" s="28"/>
      <c r="D36" s="28"/>
      <c r="E36" s="28"/>
      <c r="F36" s="28"/>
      <c r="G36" s="28"/>
      <c r="H36" s="28"/>
      <c r="I36" s="28"/>
      <c r="J36" s="28"/>
      <c r="K36" s="28"/>
      <c r="L36" s="28"/>
      <c r="M36" s="28"/>
      <c r="N36" s="28"/>
      <c r="O36" s="28"/>
      <c r="P36" s="28"/>
      <c r="Q36" s="28"/>
    </row>
    <row r="37" spans="1:17">
      <c r="A37" s="28"/>
      <c r="B37" s="28"/>
      <c r="C37" s="28"/>
      <c r="D37" s="28"/>
      <c r="E37" s="28"/>
      <c r="F37" s="28"/>
      <c r="G37" s="28"/>
      <c r="H37" s="28"/>
      <c r="I37" s="28"/>
      <c r="J37" s="28"/>
      <c r="K37" s="28"/>
      <c r="L37" s="28"/>
      <c r="M37" s="28"/>
      <c r="N37" s="28"/>
      <c r="O37" s="28"/>
      <c r="P37" s="28"/>
      <c r="Q37" s="28"/>
    </row>
    <row r="38" spans="1:17">
      <c r="A38" s="28"/>
      <c r="B38" s="28"/>
      <c r="C38" s="28"/>
      <c r="D38" s="28"/>
      <c r="E38" s="28"/>
      <c r="F38" s="28"/>
      <c r="G38" s="28"/>
      <c r="H38" s="28"/>
      <c r="I38" s="28"/>
      <c r="J38" s="28"/>
      <c r="K38" s="28"/>
      <c r="L38" s="28"/>
      <c r="M38" s="28"/>
      <c r="N38" s="28"/>
      <c r="O38" s="28"/>
      <c r="P38" s="28"/>
      <c r="Q38" s="28"/>
    </row>
    <row r="39" spans="1:17">
      <c r="A39" s="28"/>
      <c r="B39" s="28"/>
      <c r="C39" s="28"/>
      <c r="D39" s="28"/>
      <c r="E39" s="28"/>
      <c r="F39" s="28"/>
      <c r="G39" s="28"/>
      <c r="H39" s="28"/>
      <c r="I39" s="28"/>
      <c r="J39" s="28"/>
      <c r="K39" s="28"/>
      <c r="L39" s="28"/>
      <c r="M39" s="28"/>
      <c r="N39" s="28"/>
      <c r="O39" s="28"/>
      <c r="P39" s="28"/>
      <c r="Q39" s="28"/>
    </row>
    <row r="40" spans="1:17">
      <c r="A40" s="28"/>
      <c r="B40" s="28"/>
      <c r="C40" s="28"/>
      <c r="D40" s="28"/>
      <c r="E40" s="28"/>
      <c r="F40" s="28"/>
      <c r="G40" s="28"/>
      <c r="H40" s="28"/>
      <c r="I40" s="28"/>
      <c r="J40" s="28"/>
      <c r="K40" s="28"/>
      <c r="L40" s="28"/>
      <c r="M40" s="28"/>
      <c r="N40" s="28"/>
      <c r="O40" s="28"/>
      <c r="P40" s="28"/>
      <c r="Q40" s="28"/>
    </row>
  </sheetData>
  <sheetProtection algorithmName="SHA-512" hashValue="mI4eUKkTVuWHwFu7CR/ftUPtAY2eZKEB6m5Hg+XOAGO5BJEjLeeqCKTFTRkagcSOyyIIryaPwnTNvBl8+przCw==" saltValue="ZmBPufXTOiOl3MmtYx8s7w==" spinCount="100000" sheet="1" objects="1" scenarios="1"/>
  <mergeCells count="19">
    <mergeCell ref="C6:O7"/>
    <mergeCell ref="C9:O9"/>
    <mergeCell ref="G15:K15"/>
    <mergeCell ref="L15:N15"/>
    <mergeCell ref="G18:K18"/>
    <mergeCell ref="L18:N18"/>
    <mergeCell ref="G11:M11"/>
    <mergeCell ref="G35:K35"/>
    <mergeCell ref="L35:N35"/>
    <mergeCell ref="G21:K21"/>
    <mergeCell ref="L21:N21"/>
    <mergeCell ref="G24:K24"/>
    <mergeCell ref="L24:N24"/>
    <mergeCell ref="G27:K27"/>
    <mergeCell ref="L27:N27"/>
    <mergeCell ref="G30:K30"/>
    <mergeCell ref="L30:N30"/>
    <mergeCell ref="G33:K33"/>
    <mergeCell ref="L33:N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X296"/>
  <sheetViews>
    <sheetView topLeftCell="A119" zoomScale="33" zoomScaleNormal="33" workbookViewId="0">
      <selection activeCell="F136" sqref="F136"/>
    </sheetView>
  </sheetViews>
  <sheetFormatPr defaultColWidth="14.5703125" defaultRowHeight="15.75"/>
  <cols>
    <col min="1" max="1" width="12.5703125" style="2" customWidth="1"/>
    <col min="2" max="2" width="16.7109375" style="19" customWidth="1"/>
    <col min="3" max="3" width="199.7109375" style="20" customWidth="1"/>
    <col min="4" max="4" width="25.42578125" style="20" customWidth="1"/>
    <col min="5" max="5" width="37.85546875" style="25" customWidth="1"/>
    <col min="6" max="6" width="25.85546875" style="20" customWidth="1"/>
    <col min="7" max="7" width="24.42578125" style="24" customWidth="1"/>
    <col min="8" max="8" width="31.140625" style="24" customWidth="1"/>
    <col min="9" max="11" width="28.140625" style="24" customWidth="1"/>
    <col min="12" max="12" width="44.28515625" style="21" customWidth="1"/>
    <col min="13" max="13" width="34" style="2" customWidth="1"/>
    <col min="14" max="14" width="38.140625" style="2" customWidth="1"/>
    <col min="15" max="15" width="39.140625" style="21" customWidth="1"/>
    <col min="16" max="16" width="33.5703125" style="2" customWidth="1"/>
    <col min="17" max="17" width="28.140625" style="2" customWidth="1"/>
    <col min="18" max="18" width="19.140625" style="2" customWidth="1"/>
    <col min="19" max="19" width="15.85546875" style="23" customWidth="1"/>
    <col min="20" max="21" width="24" style="2" customWidth="1"/>
    <col min="22" max="16384" width="14.5703125" style="2"/>
  </cols>
  <sheetData>
    <row r="1" spans="1:24" ht="66.75" customHeight="1">
      <c r="A1" s="183" t="s">
        <v>287</v>
      </c>
      <c r="B1" s="184"/>
      <c r="C1" s="184"/>
      <c r="D1" s="184"/>
      <c r="E1" s="184"/>
      <c r="F1" s="184"/>
      <c r="G1" s="184"/>
      <c r="H1" s="184"/>
      <c r="I1" s="184"/>
      <c r="J1" s="184"/>
      <c r="K1" s="184"/>
      <c r="L1" s="184"/>
      <c r="M1" s="184"/>
      <c r="N1" s="184"/>
      <c r="O1" s="184"/>
      <c r="P1" s="184"/>
      <c r="Q1" s="184"/>
      <c r="R1" s="184"/>
      <c r="S1" s="185"/>
      <c r="T1" s="1"/>
      <c r="U1" s="1"/>
      <c r="V1" s="1"/>
    </row>
    <row r="2" spans="1:24" ht="60" customHeight="1">
      <c r="A2" s="186"/>
      <c r="B2" s="3"/>
      <c r="C2" s="188" t="s">
        <v>92</v>
      </c>
      <c r="D2" s="189"/>
      <c r="E2" s="189"/>
      <c r="F2" s="189"/>
      <c r="G2" s="189"/>
      <c r="H2" s="189"/>
      <c r="I2" s="189"/>
      <c r="J2" s="189"/>
      <c r="K2" s="189"/>
      <c r="L2" s="189"/>
      <c r="M2" s="189"/>
      <c r="N2" s="189"/>
      <c r="O2" s="189"/>
      <c r="P2" s="189"/>
      <c r="Q2" s="189"/>
      <c r="R2" s="4"/>
      <c r="S2" s="201"/>
      <c r="T2" s="1"/>
      <c r="U2" s="1"/>
      <c r="V2" s="1"/>
    </row>
    <row r="3" spans="1:24" ht="42" customHeight="1">
      <c r="A3" s="187"/>
      <c r="B3" s="75"/>
      <c r="C3" s="190"/>
      <c r="D3" s="5"/>
      <c r="E3" s="193" t="s">
        <v>0</v>
      </c>
      <c r="F3" s="193"/>
      <c r="G3" s="193"/>
      <c r="H3" s="193"/>
      <c r="I3" s="193"/>
      <c r="J3" s="193"/>
      <c r="K3" s="193"/>
      <c r="L3" s="193"/>
      <c r="M3" s="193"/>
      <c r="N3" s="193"/>
      <c r="O3" s="193"/>
      <c r="P3" s="193"/>
      <c r="Q3" s="4"/>
      <c r="R3" s="4"/>
      <c r="S3" s="202"/>
      <c r="T3" s="1"/>
      <c r="U3" s="1"/>
      <c r="V3" s="1"/>
    </row>
    <row r="4" spans="1:24" ht="68.25" customHeight="1">
      <c r="A4" s="187"/>
      <c r="B4" s="75"/>
      <c r="C4" s="191"/>
      <c r="D4" s="191"/>
      <c r="E4" s="194"/>
      <c r="F4" s="195" t="s">
        <v>1</v>
      </c>
      <c r="G4" s="196"/>
      <c r="H4" s="197" t="s">
        <v>2</v>
      </c>
      <c r="I4" s="198"/>
      <c r="J4" s="198"/>
      <c r="K4" s="198"/>
      <c r="L4" s="198"/>
      <c r="M4" s="199"/>
      <c r="N4" s="52" t="s">
        <v>3</v>
      </c>
      <c r="O4" s="53" t="s">
        <v>4</v>
      </c>
      <c r="P4" s="3"/>
      <c r="Q4" s="76"/>
      <c r="R4" s="78"/>
      <c r="S4" s="202"/>
      <c r="T4" s="1"/>
      <c r="U4" s="1"/>
      <c r="V4" s="1"/>
    </row>
    <row r="5" spans="1:24" s="7" customFormat="1" ht="50.25" customHeight="1">
      <c r="A5" s="187"/>
      <c r="B5" s="75"/>
      <c r="C5" s="191"/>
      <c r="D5" s="191"/>
      <c r="E5" s="194"/>
      <c r="F5" s="214" t="s">
        <v>5</v>
      </c>
      <c r="G5" s="215"/>
      <c r="H5" s="160" t="s">
        <v>6</v>
      </c>
      <c r="I5" s="161"/>
      <c r="J5" s="161"/>
      <c r="K5" s="161"/>
      <c r="L5" s="161"/>
      <c r="M5" s="162"/>
      <c r="N5" s="42">
        <v>2</v>
      </c>
      <c r="O5" s="6" t="s">
        <v>7</v>
      </c>
      <c r="P5" s="3"/>
      <c r="Q5" s="76"/>
      <c r="R5" s="78"/>
      <c r="S5" s="202"/>
      <c r="T5" s="1"/>
      <c r="U5" s="1"/>
      <c r="V5" s="1"/>
    </row>
    <row r="6" spans="1:24" s="7" customFormat="1" ht="54" customHeight="1">
      <c r="A6" s="187"/>
      <c r="B6" s="75"/>
      <c r="C6" s="191"/>
      <c r="D6" s="191"/>
      <c r="E6" s="194"/>
      <c r="F6" s="216" t="s">
        <v>8</v>
      </c>
      <c r="G6" s="217"/>
      <c r="H6" s="160" t="s">
        <v>9</v>
      </c>
      <c r="I6" s="161"/>
      <c r="J6" s="161"/>
      <c r="K6" s="161"/>
      <c r="L6" s="161"/>
      <c r="M6" s="162"/>
      <c r="N6" s="42">
        <v>1</v>
      </c>
      <c r="O6" s="74" t="s">
        <v>10</v>
      </c>
      <c r="P6" s="3"/>
      <c r="Q6" s="76"/>
      <c r="R6" s="78"/>
      <c r="S6" s="202"/>
      <c r="T6" s="1"/>
      <c r="U6" s="1"/>
      <c r="V6" s="1"/>
    </row>
    <row r="7" spans="1:24" s="7" customFormat="1" ht="48" customHeight="1">
      <c r="A7" s="187"/>
      <c r="B7" s="75"/>
      <c r="C7" s="191"/>
      <c r="D7" s="191"/>
      <c r="E7" s="194"/>
      <c r="F7" s="163" t="s">
        <v>11</v>
      </c>
      <c r="G7" s="164"/>
      <c r="H7" s="160" t="s">
        <v>12</v>
      </c>
      <c r="I7" s="161"/>
      <c r="J7" s="161"/>
      <c r="K7" s="161"/>
      <c r="L7" s="161"/>
      <c r="M7" s="162"/>
      <c r="N7" s="42">
        <v>0</v>
      </c>
      <c r="O7" s="8" t="s">
        <v>13</v>
      </c>
      <c r="P7" s="3"/>
      <c r="Q7" s="76"/>
      <c r="R7" s="78"/>
      <c r="S7" s="202"/>
      <c r="T7" s="1"/>
      <c r="U7" s="1"/>
      <c r="V7" s="1"/>
    </row>
    <row r="8" spans="1:24" s="10" customFormat="1" ht="43.5" customHeight="1">
      <c r="A8" s="187"/>
      <c r="B8" s="75"/>
      <c r="C8" s="192"/>
      <c r="D8" s="191"/>
      <c r="E8" s="194"/>
      <c r="F8" s="165" t="s">
        <v>14</v>
      </c>
      <c r="G8" s="166"/>
      <c r="H8" s="160" t="s">
        <v>15</v>
      </c>
      <c r="I8" s="161"/>
      <c r="J8" s="161"/>
      <c r="K8" s="161"/>
      <c r="L8" s="161"/>
      <c r="M8" s="162"/>
      <c r="N8" s="42" t="s">
        <v>16</v>
      </c>
      <c r="O8" s="9" t="s">
        <v>16</v>
      </c>
      <c r="P8" s="3"/>
      <c r="Q8" s="77"/>
      <c r="R8" s="79"/>
      <c r="S8" s="202"/>
      <c r="T8" s="1"/>
      <c r="U8" s="1"/>
      <c r="V8" s="1"/>
    </row>
    <row r="9" spans="1:24" s="10" customFormat="1" ht="54.75" customHeight="1">
      <c r="A9" s="187"/>
      <c r="B9" s="67"/>
      <c r="C9" s="170" t="s">
        <v>94</v>
      </c>
      <c r="D9" s="178" t="s">
        <v>3</v>
      </c>
      <c r="E9" s="179" t="s">
        <v>17</v>
      </c>
      <c r="F9" s="170"/>
      <c r="G9" s="181" t="s">
        <v>18</v>
      </c>
      <c r="H9" s="181" t="s">
        <v>19</v>
      </c>
      <c r="I9" s="60" t="s">
        <v>22</v>
      </c>
      <c r="J9" s="61" t="s">
        <v>23</v>
      </c>
      <c r="K9" s="85" t="s">
        <v>24</v>
      </c>
      <c r="L9" s="182" t="s">
        <v>20</v>
      </c>
      <c r="M9" s="182"/>
      <c r="N9" s="182"/>
      <c r="O9" s="147" t="s">
        <v>21</v>
      </c>
      <c r="P9" s="147"/>
      <c r="Q9" s="147"/>
      <c r="R9" s="148"/>
      <c r="S9" s="202"/>
      <c r="T9" s="1"/>
      <c r="U9" s="1"/>
      <c r="V9" s="1"/>
    </row>
    <row r="10" spans="1:24" s="10" customFormat="1" ht="47.25" customHeight="1">
      <c r="A10" s="187"/>
      <c r="B10" s="68"/>
      <c r="C10" s="171"/>
      <c r="D10" s="178"/>
      <c r="E10" s="180"/>
      <c r="F10" s="171"/>
      <c r="G10" s="181"/>
      <c r="H10" s="181"/>
      <c r="I10" s="62">
        <v>0.2</v>
      </c>
      <c r="J10" s="62">
        <v>0.2</v>
      </c>
      <c r="K10" s="62">
        <v>0.6</v>
      </c>
      <c r="L10" s="63" t="s">
        <v>22</v>
      </c>
      <c r="M10" s="64" t="s">
        <v>23</v>
      </c>
      <c r="N10" s="64" t="s">
        <v>24</v>
      </c>
      <c r="O10" s="65" t="s">
        <v>25</v>
      </c>
      <c r="P10" s="65" t="s">
        <v>26</v>
      </c>
      <c r="Q10" s="65" t="s">
        <v>27</v>
      </c>
      <c r="R10" s="66" t="s">
        <v>28</v>
      </c>
      <c r="S10" s="202"/>
    </row>
    <row r="11" spans="1:24" s="10" customFormat="1" ht="78.75" customHeight="1">
      <c r="A11" s="200" t="s">
        <v>40</v>
      </c>
      <c r="B11" s="43" t="s">
        <v>50</v>
      </c>
      <c r="C11" s="167" t="s">
        <v>93</v>
      </c>
      <c r="D11" s="168"/>
      <c r="E11" s="168"/>
      <c r="F11" s="169"/>
      <c r="G11" s="11">
        <f>IF(COUNT(D12:D48)=0,"N/A",SUM(D12:D48)/(COUNT(D12:D48)*2))</f>
        <v>0.8529411764705882</v>
      </c>
      <c r="H11" s="12" t="str">
        <f>IF(G11="N/A","N/A", IF(G11&gt;=80%,"MET",IF(G11&gt;=50%,"PARTIAL MET","Not Met")))</f>
        <v>MET</v>
      </c>
      <c r="I11" s="204"/>
      <c r="J11" s="205"/>
      <c r="K11" s="205"/>
      <c r="L11" s="205"/>
      <c r="M11" s="205"/>
      <c r="N11" s="205"/>
      <c r="O11" s="205"/>
      <c r="P11" s="205"/>
      <c r="Q11" s="205"/>
      <c r="R11" s="206"/>
      <c r="S11" s="202"/>
    </row>
    <row r="12" spans="1:24" s="7" customFormat="1" ht="105.75" customHeight="1">
      <c r="A12" s="200"/>
      <c r="B12" s="13">
        <v>1</v>
      </c>
      <c r="C12" s="41" t="s">
        <v>95</v>
      </c>
      <c r="D12" s="87">
        <v>1</v>
      </c>
      <c r="E12" s="126"/>
      <c r="F12" s="127"/>
      <c r="G12" s="233"/>
      <c r="H12" s="236"/>
      <c r="I12" s="138"/>
      <c r="J12" s="139"/>
      <c r="K12" s="140"/>
      <c r="L12" s="81" t="s">
        <v>159</v>
      </c>
      <c r="M12" s="172"/>
      <c r="N12" s="173"/>
      <c r="O12" s="14"/>
      <c r="P12" s="14"/>
      <c r="Q12" s="14"/>
      <c r="R12" s="15" t="s">
        <v>29</v>
      </c>
      <c r="S12" s="202"/>
      <c r="T12" s="10"/>
      <c r="U12" s="10"/>
      <c r="V12" s="10"/>
      <c r="W12" s="10"/>
      <c r="X12" s="10"/>
    </row>
    <row r="13" spans="1:24" s="7" customFormat="1" ht="83.25" customHeight="1">
      <c r="A13" s="200"/>
      <c r="B13" s="13">
        <v>2</v>
      </c>
      <c r="C13" s="41" t="s">
        <v>96</v>
      </c>
      <c r="D13" s="87">
        <v>2</v>
      </c>
      <c r="E13" s="126"/>
      <c r="F13" s="127"/>
      <c r="G13" s="234"/>
      <c r="H13" s="237"/>
      <c r="I13" s="141"/>
      <c r="J13" s="142"/>
      <c r="K13" s="143"/>
      <c r="L13" s="81" t="s">
        <v>160</v>
      </c>
      <c r="M13" s="174"/>
      <c r="N13" s="175"/>
      <c r="O13" s="14"/>
      <c r="P13" s="14"/>
      <c r="Q13" s="14"/>
      <c r="R13" s="15" t="s">
        <v>30</v>
      </c>
      <c r="S13" s="202"/>
      <c r="T13" s="10"/>
      <c r="U13" s="10"/>
      <c r="V13" s="10"/>
      <c r="W13" s="10"/>
      <c r="X13" s="10"/>
    </row>
    <row r="14" spans="1:24" s="7" customFormat="1" ht="76.5" customHeight="1">
      <c r="A14" s="200"/>
      <c r="B14" s="13">
        <v>3</v>
      </c>
      <c r="C14" s="41" t="s">
        <v>69</v>
      </c>
      <c r="D14" s="87">
        <v>2</v>
      </c>
      <c r="E14" s="126"/>
      <c r="F14" s="127"/>
      <c r="G14" s="234"/>
      <c r="H14" s="237"/>
      <c r="I14" s="141"/>
      <c r="J14" s="142"/>
      <c r="K14" s="143"/>
      <c r="L14" s="172"/>
      <c r="M14" s="173"/>
      <c r="N14" s="18" t="s">
        <v>161</v>
      </c>
      <c r="O14" s="14"/>
      <c r="P14" s="14"/>
      <c r="Q14" s="14"/>
      <c r="R14" s="15" t="s">
        <v>29</v>
      </c>
      <c r="S14" s="202"/>
      <c r="T14" s="10"/>
      <c r="U14" s="10"/>
      <c r="V14" s="10"/>
      <c r="W14" s="10"/>
      <c r="X14" s="10"/>
    </row>
    <row r="15" spans="1:24" s="7" customFormat="1" ht="90.75" customHeight="1">
      <c r="A15" s="200"/>
      <c r="B15" s="13">
        <v>4</v>
      </c>
      <c r="C15" s="41" t="s">
        <v>70</v>
      </c>
      <c r="D15" s="87">
        <v>1</v>
      </c>
      <c r="E15" s="126"/>
      <c r="F15" s="127"/>
      <c r="G15" s="234"/>
      <c r="H15" s="237"/>
      <c r="I15" s="141"/>
      <c r="J15" s="142"/>
      <c r="K15" s="143"/>
      <c r="L15" s="176"/>
      <c r="M15" s="177"/>
      <c r="N15" s="18" t="s">
        <v>162</v>
      </c>
      <c r="O15" s="14"/>
      <c r="P15" s="14"/>
      <c r="Q15" s="14"/>
      <c r="R15" s="15" t="s">
        <v>29</v>
      </c>
      <c r="S15" s="202"/>
      <c r="T15" s="10"/>
      <c r="U15" s="10"/>
      <c r="V15" s="10"/>
      <c r="W15" s="10"/>
      <c r="X15" s="10"/>
    </row>
    <row r="16" spans="1:24" s="7" customFormat="1" ht="79.5" customHeight="1">
      <c r="A16" s="200"/>
      <c r="B16" s="13">
        <v>5</v>
      </c>
      <c r="C16" s="41" t="s">
        <v>71</v>
      </c>
      <c r="D16" s="87">
        <v>0</v>
      </c>
      <c r="E16" s="126"/>
      <c r="F16" s="127"/>
      <c r="G16" s="234"/>
      <c r="H16" s="237"/>
      <c r="I16" s="141"/>
      <c r="J16" s="142"/>
      <c r="K16" s="143"/>
      <c r="L16" s="176"/>
      <c r="M16" s="177"/>
      <c r="N16" s="18" t="s">
        <v>163</v>
      </c>
      <c r="O16" s="14"/>
      <c r="P16" s="14"/>
      <c r="Q16" s="14"/>
      <c r="R16" s="15" t="s">
        <v>29</v>
      </c>
      <c r="S16" s="202"/>
      <c r="T16" s="10"/>
      <c r="U16" s="10"/>
      <c r="V16" s="10"/>
      <c r="W16" s="10"/>
      <c r="X16" s="10"/>
    </row>
    <row r="17" spans="1:21" s="7" customFormat="1" ht="65.25" customHeight="1">
      <c r="A17" s="200"/>
      <c r="B17" s="13">
        <v>6</v>
      </c>
      <c r="C17" s="41" t="s">
        <v>72</v>
      </c>
      <c r="D17" s="87">
        <v>2</v>
      </c>
      <c r="E17" s="126"/>
      <c r="F17" s="127"/>
      <c r="G17" s="234"/>
      <c r="H17" s="237"/>
      <c r="I17" s="141"/>
      <c r="J17" s="142"/>
      <c r="K17" s="143"/>
      <c r="L17" s="176"/>
      <c r="M17" s="177"/>
      <c r="N17" s="81" t="s">
        <v>164</v>
      </c>
      <c r="O17" s="14"/>
      <c r="P17" s="14"/>
      <c r="Q17" s="14"/>
      <c r="R17" s="15" t="s">
        <v>29</v>
      </c>
      <c r="S17" s="202"/>
    </row>
    <row r="18" spans="1:21" s="7" customFormat="1" ht="69" customHeight="1">
      <c r="A18" s="200"/>
      <c r="B18" s="13">
        <v>7</v>
      </c>
      <c r="C18" s="41" t="s">
        <v>73</v>
      </c>
      <c r="D18" s="87">
        <v>2</v>
      </c>
      <c r="E18" s="126"/>
      <c r="F18" s="127"/>
      <c r="G18" s="234"/>
      <c r="H18" s="237"/>
      <c r="I18" s="141"/>
      <c r="J18" s="142"/>
      <c r="K18" s="143"/>
      <c r="L18" s="174"/>
      <c r="M18" s="175"/>
      <c r="N18" s="18" t="s">
        <v>165</v>
      </c>
      <c r="O18" s="14"/>
      <c r="P18" s="14"/>
      <c r="Q18" s="14"/>
      <c r="R18" s="15" t="s">
        <v>29</v>
      </c>
      <c r="S18" s="202"/>
    </row>
    <row r="19" spans="1:21" s="7" customFormat="1" ht="72.75" customHeight="1">
      <c r="A19" s="200"/>
      <c r="B19" s="13">
        <v>3</v>
      </c>
      <c r="C19" s="41" t="s">
        <v>74</v>
      </c>
      <c r="D19" s="87">
        <v>2</v>
      </c>
      <c r="E19" s="126"/>
      <c r="F19" s="127"/>
      <c r="G19" s="234"/>
      <c r="H19" s="237"/>
      <c r="I19" s="141"/>
      <c r="J19" s="142"/>
      <c r="K19" s="143"/>
      <c r="L19" s="81" t="s">
        <v>166</v>
      </c>
      <c r="M19" s="155"/>
      <c r="N19" s="156"/>
      <c r="O19" s="14"/>
      <c r="P19" s="14"/>
      <c r="Q19" s="14"/>
      <c r="R19" s="15" t="s">
        <v>29</v>
      </c>
      <c r="S19" s="202"/>
    </row>
    <row r="20" spans="1:21" s="7" customFormat="1" ht="59.25" customHeight="1">
      <c r="A20" s="200"/>
      <c r="B20" s="13">
        <v>9</v>
      </c>
      <c r="C20" s="41" t="s">
        <v>75</v>
      </c>
      <c r="D20" s="87">
        <v>2</v>
      </c>
      <c r="E20" s="126"/>
      <c r="F20" s="127"/>
      <c r="G20" s="234"/>
      <c r="H20" s="237"/>
      <c r="I20" s="141"/>
      <c r="J20" s="142"/>
      <c r="K20" s="143"/>
      <c r="L20" s="89"/>
      <c r="M20" s="90"/>
      <c r="N20" s="18" t="s">
        <v>167</v>
      </c>
      <c r="O20" s="14"/>
      <c r="P20" s="14"/>
      <c r="Q20" s="14"/>
      <c r="R20" s="15" t="s">
        <v>29</v>
      </c>
      <c r="S20" s="202"/>
    </row>
    <row r="21" spans="1:21" s="7" customFormat="1" ht="81" customHeight="1">
      <c r="A21" s="200"/>
      <c r="B21" s="13">
        <v>10</v>
      </c>
      <c r="C21" s="41" t="s">
        <v>76</v>
      </c>
      <c r="D21" s="87">
        <v>2</v>
      </c>
      <c r="E21" s="126"/>
      <c r="F21" s="127"/>
      <c r="G21" s="234"/>
      <c r="H21" s="237"/>
      <c r="I21" s="141"/>
      <c r="J21" s="142"/>
      <c r="K21" s="143"/>
      <c r="L21" s="82" t="s">
        <v>168</v>
      </c>
      <c r="M21" s="172"/>
      <c r="N21" s="173"/>
      <c r="O21" s="14"/>
      <c r="P21" s="14"/>
      <c r="Q21" s="14"/>
      <c r="R21" s="15" t="s">
        <v>29</v>
      </c>
      <c r="S21" s="202"/>
    </row>
    <row r="22" spans="1:21" s="7" customFormat="1" ht="71.25" customHeight="1">
      <c r="A22" s="200"/>
      <c r="B22" s="13">
        <v>11</v>
      </c>
      <c r="C22" s="41" t="s">
        <v>77</v>
      </c>
      <c r="D22" s="87">
        <v>2</v>
      </c>
      <c r="E22" s="126"/>
      <c r="F22" s="127"/>
      <c r="G22" s="234"/>
      <c r="H22" s="237"/>
      <c r="I22" s="141"/>
      <c r="J22" s="142"/>
      <c r="K22" s="143"/>
      <c r="L22" s="81" t="s">
        <v>169</v>
      </c>
      <c r="M22" s="176"/>
      <c r="N22" s="177"/>
      <c r="O22" s="14"/>
      <c r="P22" s="14"/>
      <c r="Q22" s="14"/>
      <c r="R22" s="15" t="s">
        <v>29</v>
      </c>
      <c r="S22" s="202"/>
    </row>
    <row r="23" spans="1:21" s="7" customFormat="1" ht="71.25" customHeight="1">
      <c r="A23" s="200"/>
      <c r="B23" s="13">
        <v>12</v>
      </c>
      <c r="C23" s="41" t="s">
        <v>78</v>
      </c>
      <c r="D23" s="87">
        <v>2</v>
      </c>
      <c r="E23" s="126"/>
      <c r="F23" s="127"/>
      <c r="G23" s="234"/>
      <c r="H23" s="237"/>
      <c r="I23" s="141"/>
      <c r="J23" s="142"/>
      <c r="K23" s="143"/>
      <c r="L23" s="81" t="s">
        <v>170</v>
      </c>
      <c r="M23" s="176"/>
      <c r="N23" s="177"/>
      <c r="O23" s="14"/>
      <c r="P23" s="14"/>
      <c r="Q23" s="14"/>
      <c r="R23" s="15" t="s">
        <v>29</v>
      </c>
      <c r="S23" s="202"/>
      <c r="U23" s="7" t="s">
        <v>176</v>
      </c>
    </row>
    <row r="24" spans="1:21" s="7" customFormat="1" ht="71.25" customHeight="1">
      <c r="A24" s="200"/>
      <c r="B24" s="13">
        <v>13</v>
      </c>
      <c r="C24" s="41" t="s">
        <v>79</v>
      </c>
      <c r="D24" s="87">
        <v>2</v>
      </c>
      <c r="E24" s="126"/>
      <c r="F24" s="127"/>
      <c r="G24" s="234"/>
      <c r="H24" s="237"/>
      <c r="I24" s="141"/>
      <c r="J24" s="142"/>
      <c r="K24" s="143"/>
      <c r="L24" s="81" t="s">
        <v>171</v>
      </c>
      <c r="M24" s="176"/>
      <c r="N24" s="177"/>
      <c r="O24" s="14"/>
      <c r="P24" s="14"/>
      <c r="Q24" s="14"/>
      <c r="R24" s="15" t="s">
        <v>29</v>
      </c>
      <c r="S24" s="202"/>
    </row>
    <row r="25" spans="1:21" s="7" customFormat="1" ht="71.25" customHeight="1">
      <c r="A25" s="200"/>
      <c r="B25" s="13">
        <v>14</v>
      </c>
      <c r="C25" s="41" t="s">
        <v>97</v>
      </c>
      <c r="D25" s="87">
        <v>2</v>
      </c>
      <c r="E25" s="126"/>
      <c r="F25" s="127"/>
      <c r="G25" s="234"/>
      <c r="H25" s="237"/>
      <c r="I25" s="141"/>
      <c r="J25" s="142"/>
      <c r="K25" s="143"/>
      <c r="L25" s="81" t="s">
        <v>172</v>
      </c>
      <c r="M25" s="176"/>
      <c r="N25" s="177"/>
      <c r="O25" s="14"/>
      <c r="P25" s="14"/>
      <c r="Q25" s="14"/>
      <c r="R25" s="15" t="s">
        <v>29</v>
      </c>
      <c r="S25" s="202"/>
    </row>
    <row r="26" spans="1:21" s="7" customFormat="1" ht="71.25" customHeight="1">
      <c r="A26" s="200"/>
      <c r="B26" s="13">
        <v>15</v>
      </c>
      <c r="C26" s="41" t="s">
        <v>80</v>
      </c>
      <c r="D26" s="87">
        <v>2</v>
      </c>
      <c r="E26" s="126"/>
      <c r="F26" s="127"/>
      <c r="G26" s="234"/>
      <c r="H26" s="237"/>
      <c r="I26" s="141"/>
      <c r="J26" s="142"/>
      <c r="K26" s="143"/>
      <c r="L26" s="81" t="s">
        <v>173</v>
      </c>
      <c r="M26" s="176"/>
      <c r="N26" s="177"/>
      <c r="O26" s="14"/>
      <c r="P26" s="14"/>
      <c r="Q26" s="14"/>
      <c r="R26" s="15" t="s">
        <v>29</v>
      </c>
      <c r="S26" s="202"/>
    </row>
    <row r="27" spans="1:21" s="7" customFormat="1" ht="71.25" customHeight="1">
      <c r="A27" s="200"/>
      <c r="B27" s="13">
        <v>16</v>
      </c>
      <c r="C27" s="41" t="s">
        <v>81</v>
      </c>
      <c r="D27" s="87">
        <v>2</v>
      </c>
      <c r="E27" s="126"/>
      <c r="F27" s="127"/>
      <c r="G27" s="234"/>
      <c r="H27" s="237"/>
      <c r="I27" s="141"/>
      <c r="J27" s="142"/>
      <c r="K27" s="143"/>
      <c r="L27" s="81" t="s">
        <v>174</v>
      </c>
      <c r="M27" s="176"/>
      <c r="N27" s="177"/>
      <c r="O27" s="14"/>
      <c r="P27" s="14"/>
      <c r="Q27" s="14"/>
      <c r="R27" s="15" t="s">
        <v>29</v>
      </c>
      <c r="S27" s="202"/>
    </row>
    <row r="28" spans="1:21" s="7" customFormat="1" ht="91.5" customHeight="1">
      <c r="A28" s="200"/>
      <c r="B28" s="13">
        <v>17</v>
      </c>
      <c r="C28" s="41" t="s">
        <v>98</v>
      </c>
      <c r="D28" s="87">
        <v>2</v>
      </c>
      <c r="E28" s="126"/>
      <c r="F28" s="127"/>
      <c r="G28" s="234"/>
      <c r="H28" s="237"/>
      <c r="I28" s="141"/>
      <c r="J28" s="142"/>
      <c r="K28" s="143"/>
      <c r="L28" s="81" t="s">
        <v>175</v>
      </c>
      <c r="M28" s="174"/>
      <c r="N28" s="175"/>
      <c r="O28" s="14"/>
      <c r="P28" s="14"/>
      <c r="Q28" s="14"/>
      <c r="R28" s="15" t="s">
        <v>29</v>
      </c>
      <c r="S28" s="202"/>
    </row>
    <row r="29" spans="1:21" s="10" customFormat="1" ht="81" customHeight="1">
      <c r="A29" s="230" t="s">
        <v>99</v>
      </c>
      <c r="B29" s="43" t="s">
        <v>41</v>
      </c>
      <c r="C29" s="69" t="s">
        <v>99</v>
      </c>
      <c r="D29" s="71"/>
      <c r="E29" s="71"/>
      <c r="F29" s="72"/>
      <c r="G29" s="234"/>
      <c r="H29" s="237"/>
      <c r="I29" s="141"/>
      <c r="J29" s="142"/>
      <c r="K29" s="143"/>
      <c r="L29" s="251"/>
      <c r="M29" s="251"/>
      <c r="N29" s="251"/>
      <c r="O29" s="251"/>
      <c r="P29" s="251"/>
      <c r="Q29" s="251"/>
      <c r="R29" s="221"/>
      <c r="S29" s="202"/>
    </row>
    <row r="30" spans="1:21" s="7" customFormat="1" ht="70.5" customHeight="1">
      <c r="A30" s="231"/>
      <c r="B30" s="13">
        <v>1</v>
      </c>
      <c r="C30" s="54" t="s">
        <v>100</v>
      </c>
      <c r="D30" s="87">
        <v>2</v>
      </c>
      <c r="E30" s="126"/>
      <c r="F30" s="127"/>
      <c r="G30" s="234"/>
      <c r="H30" s="237"/>
      <c r="I30" s="141"/>
      <c r="J30" s="142"/>
      <c r="K30" s="143"/>
      <c r="L30" s="245"/>
      <c r="M30" s="246"/>
      <c r="N30" s="88" t="s">
        <v>177</v>
      </c>
      <c r="O30" s="83"/>
      <c r="P30" s="14"/>
      <c r="Q30" s="14"/>
      <c r="R30" s="57" t="s">
        <v>29</v>
      </c>
      <c r="S30" s="202"/>
      <c r="T30" s="2"/>
      <c r="U30" s="2"/>
    </row>
    <row r="31" spans="1:21" s="7" customFormat="1" ht="79.5" customHeight="1">
      <c r="A31" s="231"/>
      <c r="B31" s="13">
        <v>2</v>
      </c>
      <c r="C31" s="54" t="s">
        <v>101</v>
      </c>
      <c r="D31" s="87">
        <v>0</v>
      </c>
      <c r="E31" s="126"/>
      <c r="F31" s="127"/>
      <c r="G31" s="234"/>
      <c r="H31" s="237"/>
      <c r="I31" s="141"/>
      <c r="J31" s="142"/>
      <c r="K31" s="143"/>
      <c r="L31" s="247"/>
      <c r="M31" s="248"/>
      <c r="N31" s="88" t="s">
        <v>178</v>
      </c>
      <c r="O31" s="83"/>
      <c r="P31" s="14"/>
      <c r="Q31" s="14"/>
      <c r="R31" s="57" t="s">
        <v>30</v>
      </c>
      <c r="S31" s="202"/>
      <c r="T31" s="2"/>
      <c r="U31" s="2"/>
    </row>
    <row r="32" spans="1:21" s="7" customFormat="1" ht="69" customHeight="1">
      <c r="A32" s="231"/>
      <c r="B32" s="13">
        <v>3</v>
      </c>
      <c r="C32" s="54" t="s">
        <v>102</v>
      </c>
      <c r="D32" s="87">
        <v>1</v>
      </c>
      <c r="E32" s="126"/>
      <c r="F32" s="127"/>
      <c r="G32" s="234"/>
      <c r="H32" s="237"/>
      <c r="I32" s="141"/>
      <c r="J32" s="142"/>
      <c r="K32" s="143"/>
      <c r="L32" s="247"/>
      <c r="M32" s="248"/>
      <c r="N32" s="88" t="s">
        <v>179</v>
      </c>
      <c r="O32" s="83"/>
      <c r="P32" s="14"/>
      <c r="Q32" s="14"/>
      <c r="R32" s="15" t="s">
        <v>29</v>
      </c>
      <c r="S32" s="202"/>
      <c r="T32" s="2"/>
      <c r="U32" s="2"/>
    </row>
    <row r="33" spans="1:21" s="7" customFormat="1" ht="68.25" customHeight="1">
      <c r="A33" s="231"/>
      <c r="B33" s="13">
        <v>4</v>
      </c>
      <c r="C33" s="54" t="s">
        <v>103</v>
      </c>
      <c r="D33" s="87">
        <v>1</v>
      </c>
      <c r="E33" s="126"/>
      <c r="F33" s="127"/>
      <c r="G33" s="234"/>
      <c r="H33" s="237"/>
      <c r="I33" s="141"/>
      <c r="J33" s="142"/>
      <c r="K33" s="143"/>
      <c r="L33" s="247"/>
      <c r="M33" s="248"/>
      <c r="N33" s="88" t="s">
        <v>180</v>
      </c>
      <c r="O33" s="83"/>
      <c r="P33" s="14"/>
      <c r="Q33" s="14"/>
      <c r="R33" s="15" t="s">
        <v>29</v>
      </c>
      <c r="S33" s="202"/>
      <c r="T33" s="2"/>
      <c r="U33" s="2"/>
    </row>
    <row r="34" spans="1:21" s="7" customFormat="1" ht="87" customHeight="1">
      <c r="A34" s="232"/>
      <c r="B34" s="13">
        <v>5</v>
      </c>
      <c r="C34" s="54" t="s">
        <v>104</v>
      </c>
      <c r="D34" s="87">
        <v>0</v>
      </c>
      <c r="E34" s="126"/>
      <c r="F34" s="127"/>
      <c r="G34" s="234"/>
      <c r="H34" s="237"/>
      <c r="I34" s="141"/>
      <c r="J34" s="142"/>
      <c r="K34" s="143"/>
      <c r="L34" s="249"/>
      <c r="M34" s="250"/>
      <c r="N34" s="88" t="s">
        <v>181</v>
      </c>
      <c r="O34" s="83"/>
      <c r="P34" s="14"/>
      <c r="Q34" s="14"/>
      <c r="R34" s="15" t="s">
        <v>29</v>
      </c>
      <c r="S34" s="202"/>
      <c r="T34" s="2"/>
      <c r="U34" s="2"/>
    </row>
    <row r="35" spans="1:21" s="10" customFormat="1" ht="81" customHeight="1">
      <c r="A35" s="230" t="s">
        <v>105</v>
      </c>
      <c r="B35" s="43" t="s">
        <v>43</v>
      </c>
      <c r="C35" s="69" t="s">
        <v>105</v>
      </c>
      <c r="D35" s="71"/>
      <c r="E35" s="71"/>
      <c r="F35" s="72"/>
      <c r="G35" s="234"/>
      <c r="H35" s="237"/>
      <c r="I35" s="141"/>
      <c r="J35" s="142"/>
      <c r="K35" s="143"/>
      <c r="L35" s="251"/>
      <c r="M35" s="251"/>
      <c r="N35" s="251"/>
      <c r="O35" s="251"/>
      <c r="P35" s="251"/>
      <c r="Q35" s="251"/>
      <c r="R35" s="221"/>
      <c r="S35" s="202"/>
    </row>
    <row r="36" spans="1:21" s="7" customFormat="1" ht="72.75" customHeight="1">
      <c r="A36" s="231"/>
      <c r="B36" s="13">
        <v>1</v>
      </c>
      <c r="C36" s="54" t="s">
        <v>106</v>
      </c>
      <c r="D36" s="87">
        <v>2</v>
      </c>
      <c r="E36" s="126"/>
      <c r="F36" s="127"/>
      <c r="G36" s="234"/>
      <c r="H36" s="237"/>
      <c r="I36" s="141"/>
      <c r="J36" s="142"/>
      <c r="K36" s="143"/>
      <c r="L36" s="245"/>
      <c r="M36" s="246"/>
      <c r="N36" s="88" t="s">
        <v>182</v>
      </c>
      <c r="O36" s="83"/>
      <c r="P36" s="14"/>
      <c r="Q36" s="14"/>
      <c r="R36" s="15" t="s">
        <v>29</v>
      </c>
      <c r="S36" s="202"/>
      <c r="T36" s="2"/>
      <c r="U36" s="2"/>
    </row>
    <row r="37" spans="1:21" s="7" customFormat="1" ht="69" customHeight="1">
      <c r="A37" s="231"/>
      <c r="B37" s="13">
        <v>2</v>
      </c>
      <c r="C37" s="54" t="s">
        <v>107</v>
      </c>
      <c r="D37" s="87">
        <v>2</v>
      </c>
      <c r="E37" s="126"/>
      <c r="F37" s="127"/>
      <c r="G37" s="234"/>
      <c r="H37" s="237"/>
      <c r="I37" s="141"/>
      <c r="J37" s="142"/>
      <c r="K37" s="143"/>
      <c r="L37" s="247"/>
      <c r="M37" s="248"/>
      <c r="N37" s="88" t="s">
        <v>183</v>
      </c>
      <c r="O37" s="83"/>
      <c r="P37" s="14"/>
      <c r="Q37" s="14"/>
      <c r="R37" s="15" t="s">
        <v>29</v>
      </c>
      <c r="S37" s="202"/>
      <c r="T37" s="2"/>
      <c r="U37" s="2"/>
    </row>
    <row r="38" spans="1:21" s="7" customFormat="1" ht="61.5" customHeight="1">
      <c r="A38" s="231"/>
      <c r="B38" s="13">
        <v>3</v>
      </c>
      <c r="C38" s="54" t="s">
        <v>108</v>
      </c>
      <c r="D38" s="87">
        <v>2</v>
      </c>
      <c r="E38" s="126"/>
      <c r="F38" s="127"/>
      <c r="G38" s="234"/>
      <c r="H38" s="237"/>
      <c r="I38" s="141"/>
      <c r="J38" s="142"/>
      <c r="K38" s="143"/>
      <c r="L38" s="247"/>
      <c r="M38" s="248"/>
      <c r="N38" s="88" t="s">
        <v>184</v>
      </c>
      <c r="O38" s="83"/>
      <c r="P38" s="14"/>
      <c r="Q38" s="14"/>
      <c r="R38" s="15" t="s">
        <v>29</v>
      </c>
      <c r="S38" s="202"/>
      <c r="T38" s="2"/>
      <c r="U38" s="2"/>
    </row>
    <row r="39" spans="1:21" s="7" customFormat="1" ht="89.25" customHeight="1">
      <c r="A39" s="231"/>
      <c r="B39" s="13">
        <v>4</v>
      </c>
      <c r="C39" s="54" t="s">
        <v>109</v>
      </c>
      <c r="D39" s="87">
        <v>2</v>
      </c>
      <c r="E39" s="126"/>
      <c r="F39" s="127"/>
      <c r="G39" s="234"/>
      <c r="H39" s="237"/>
      <c r="I39" s="141"/>
      <c r="J39" s="142"/>
      <c r="K39" s="143"/>
      <c r="L39" s="247"/>
      <c r="M39" s="248"/>
      <c r="N39" s="88" t="s">
        <v>185</v>
      </c>
      <c r="O39" s="83"/>
      <c r="P39" s="14"/>
      <c r="Q39" s="14"/>
      <c r="R39" s="15" t="s">
        <v>29</v>
      </c>
      <c r="S39" s="202"/>
      <c r="T39" s="2"/>
      <c r="U39" s="2"/>
    </row>
    <row r="40" spans="1:21" s="7" customFormat="1" ht="60.75" customHeight="1">
      <c r="A40" s="231"/>
      <c r="B40" s="13">
        <v>5</v>
      </c>
      <c r="C40" s="54" t="s">
        <v>110</v>
      </c>
      <c r="D40" s="87">
        <v>2</v>
      </c>
      <c r="E40" s="126"/>
      <c r="F40" s="127"/>
      <c r="G40" s="234"/>
      <c r="H40" s="237"/>
      <c r="I40" s="141"/>
      <c r="J40" s="142"/>
      <c r="K40" s="143"/>
      <c r="L40" s="247"/>
      <c r="M40" s="248"/>
      <c r="N40" s="88" t="s">
        <v>186</v>
      </c>
      <c r="O40" s="83"/>
      <c r="P40" s="14"/>
      <c r="Q40" s="14"/>
      <c r="R40" s="15" t="s">
        <v>29</v>
      </c>
      <c r="S40" s="202"/>
      <c r="T40" s="2"/>
      <c r="U40" s="2"/>
    </row>
    <row r="41" spans="1:21" s="7" customFormat="1" ht="64.5" customHeight="1">
      <c r="A41" s="231"/>
      <c r="B41" s="13">
        <v>6</v>
      </c>
      <c r="C41" s="54" t="s">
        <v>111</v>
      </c>
      <c r="D41" s="87">
        <v>2</v>
      </c>
      <c r="E41" s="126"/>
      <c r="F41" s="127"/>
      <c r="G41" s="234"/>
      <c r="H41" s="237"/>
      <c r="I41" s="141"/>
      <c r="J41" s="142"/>
      <c r="K41" s="143"/>
      <c r="L41" s="247"/>
      <c r="M41" s="248"/>
      <c r="N41" s="88" t="s">
        <v>187</v>
      </c>
      <c r="O41" s="83"/>
      <c r="P41" s="14"/>
      <c r="Q41" s="14"/>
      <c r="R41" s="15" t="s">
        <v>29</v>
      </c>
      <c r="S41" s="202"/>
      <c r="T41" s="2"/>
      <c r="U41" s="2"/>
    </row>
    <row r="42" spans="1:21" s="7" customFormat="1" ht="69" customHeight="1">
      <c r="A42" s="231"/>
      <c r="B42" s="13">
        <v>7</v>
      </c>
      <c r="C42" s="54" t="s">
        <v>112</v>
      </c>
      <c r="D42" s="87">
        <v>2</v>
      </c>
      <c r="E42" s="126"/>
      <c r="F42" s="127"/>
      <c r="G42" s="234"/>
      <c r="H42" s="237"/>
      <c r="I42" s="141"/>
      <c r="J42" s="142"/>
      <c r="K42" s="143"/>
      <c r="L42" s="247"/>
      <c r="M42" s="248"/>
      <c r="N42" s="88" t="s">
        <v>188</v>
      </c>
      <c r="O42" s="83"/>
      <c r="P42" s="14"/>
      <c r="Q42" s="14"/>
      <c r="R42" s="15" t="s">
        <v>29</v>
      </c>
      <c r="S42" s="202"/>
      <c r="T42" s="2"/>
      <c r="U42" s="2"/>
    </row>
    <row r="43" spans="1:21" s="7" customFormat="1" ht="78" customHeight="1">
      <c r="A43" s="231"/>
      <c r="B43" s="13">
        <v>8</v>
      </c>
      <c r="C43" s="54" t="s">
        <v>113</v>
      </c>
      <c r="D43" s="87">
        <v>2</v>
      </c>
      <c r="E43" s="126"/>
      <c r="F43" s="127"/>
      <c r="G43" s="234"/>
      <c r="H43" s="237"/>
      <c r="I43" s="141"/>
      <c r="J43" s="142"/>
      <c r="K43" s="143"/>
      <c r="L43" s="247"/>
      <c r="M43" s="248"/>
      <c r="N43" s="88" t="s">
        <v>189</v>
      </c>
      <c r="O43" s="83"/>
      <c r="P43" s="14"/>
      <c r="Q43" s="14"/>
      <c r="R43" s="15" t="s">
        <v>29</v>
      </c>
      <c r="S43" s="202"/>
      <c r="T43" s="2"/>
      <c r="U43" s="2"/>
    </row>
    <row r="44" spans="1:21" s="7" customFormat="1" ht="72" customHeight="1">
      <c r="A44" s="231"/>
      <c r="B44" s="13">
        <v>9</v>
      </c>
      <c r="C44" s="54" t="s">
        <v>114</v>
      </c>
      <c r="D44" s="87">
        <v>2</v>
      </c>
      <c r="E44" s="126"/>
      <c r="F44" s="127"/>
      <c r="G44" s="234"/>
      <c r="H44" s="237"/>
      <c r="I44" s="141"/>
      <c r="J44" s="142"/>
      <c r="K44" s="143"/>
      <c r="L44" s="247"/>
      <c r="M44" s="248"/>
      <c r="N44" s="88" t="s">
        <v>190</v>
      </c>
      <c r="O44" s="83"/>
      <c r="P44" s="14"/>
      <c r="Q44" s="14"/>
      <c r="R44" s="15" t="s">
        <v>29</v>
      </c>
      <c r="S44" s="202"/>
      <c r="T44" s="2"/>
      <c r="U44" s="2"/>
    </row>
    <row r="45" spans="1:21" s="7" customFormat="1" ht="66" customHeight="1">
      <c r="A45" s="231"/>
      <c r="B45" s="13">
        <v>10</v>
      </c>
      <c r="C45" s="54" t="s">
        <v>115</v>
      </c>
      <c r="D45" s="87">
        <v>2</v>
      </c>
      <c r="E45" s="126"/>
      <c r="F45" s="127"/>
      <c r="G45" s="234"/>
      <c r="H45" s="237"/>
      <c r="I45" s="141"/>
      <c r="J45" s="142"/>
      <c r="K45" s="143"/>
      <c r="L45" s="247"/>
      <c r="M45" s="248"/>
      <c r="N45" s="88" t="s">
        <v>191</v>
      </c>
      <c r="O45" s="83"/>
      <c r="P45" s="14"/>
      <c r="Q45" s="14"/>
      <c r="R45" s="15" t="s">
        <v>29</v>
      </c>
      <c r="S45" s="202"/>
      <c r="T45" s="2"/>
      <c r="U45" s="2"/>
    </row>
    <row r="46" spans="1:21" s="7" customFormat="1" ht="66" customHeight="1">
      <c r="A46" s="232"/>
      <c r="B46" s="13">
        <v>11</v>
      </c>
      <c r="C46" s="54" t="s">
        <v>116</v>
      </c>
      <c r="D46" s="87">
        <v>2</v>
      </c>
      <c r="E46" s="126"/>
      <c r="F46" s="127"/>
      <c r="G46" s="234"/>
      <c r="H46" s="237"/>
      <c r="I46" s="141"/>
      <c r="J46" s="142"/>
      <c r="K46" s="143"/>
      <c r="L46" s="249"/>
      <c r="M46" s="250"/>
      <c r="N46" s="88" t="s">
        <v>181</v>
      </c>
      <c r="O46" s="83"/>
      <c r="P46" s="14"/>
      <c r="Q46" s="14"/>
      <c r="R46" s="15" t="s">
        <v>29</v>
      </c>
      <c r="S46" s="202"/>
      <c r="T46" s="2"/>
      <c r="U46" s="2"/>
    </row>
    <row r="47" spans="1:21" s="10" customFormat="1" ht="81" customHeight="1">
      <c r="A47" s="230" t="s">
        <v>117</v>
      </c>
      <c r="B47" s="43" t="s">
        <v>43</v>
      </c>
      <c r="C47" s="69" t="s">
        <v>117</v>
      </c>
      <c r="D47" s="71"/>
      <c r="E47" s="71"/>
      <c r="F47" s="72"/>
      <c r="G47" s="234"/>
      <c r="H47" s="237"/>
      <c r="I47" s="141"/>
      <c r="J47" s="142"/>
      <c r="K47" s="143"/>
      <c r="L47" s="251"/>
      <c r="M47" s="251"/>
      <c r="N47" s="251"/>
      <c r="O47" s="251"/>
      <c r="P47" s="251"/>
      <c r="Q47" s="251"/>
      <c r="R47" s="221"/>
      <c r="S47" s="202"/>
    </row>
    <row r="48" spans="1:21" s="7" customFormat="1" ht="93" customHeight="1">
      <c r="A48" s="232"/>
      <c r="B48" s="13"/>
      <c r="C48" s="70" t="s">
        <v>118</v>
      </c>
      <c r="D48" s="44">
        <v>2</v>
      </c>
      <c r="E48" s="126"/>
      <c r="F48" s="127"/>
      <c r="G48" s="235"/>
      <c r="H48" s="238"/>
      <c r="I48" s="141"/>
      <c r="J48" s="142"/>
      <c r="K48" s="143"/>
      <c r="L48" s="252"/>
      <c r="M48" s="253"/>
      <c r="N48" s="80" t="s">
        <v>117</v>
      </c>
      <c r="O48" s="14"/>
      <c r="P48" s="14"/>
      <c r="Q48" s="14"/>
      <c r="R48" s="57" t="s">
        <v>30</v>
      </c>
      <c r="S48" s="202"/>
      <c r="T48" s="2"/>
      <c r="U48" s="2"/>
    </row>
    <row r="49" spans="1:21" s="10" customFormat="1" ht="84" customHeight="1">
      <c r="A49" s="207" t="s">
        <v>42</v>
      </c>
      <c r="B49" s="43" t="s">
        <v>43</v>
      </c>
      <c r="C49" s="218" t="s">
        <v>42</v>
      </c>
      <c r="D49" s="219"/>
      <c r="E49" s="219"/>
      <c r="F49" s="220"/>
      <c r="G49" s="11">
        <f>AVERAGE(D50:D71)</f>
        <v>0.5357142857142857</v>
      </c>
      <c r="H49" s="12" t="str">
        <f>IF(G49="N/A","N/A", IF(G49&gt;=80%,"MET",IF(G49&gt;=50%,"PARTIAL MET","Not Met")))</f>
        <v>PARTIAL MET</v>
      </c>
      <c r="I49" s="144"/>
      <c r="J49" s="145"/>
      <c r="K49" s="146"/>
      <c r="L49" s="221"/>
      <c r="M49" s="222"/>
      <c r="N49" s="222"/>
      <c r="O49" s="222"/>
      <c r="P49" s="222"/>
      <c r="Q49" s="222"/>
      <c r="R49" s="223"/>
      <c r="S49" s="202"/>
    </row>
    <row r="50" spans="1:21" s="7" customFormat="1" ht="78.75" customHeight="1">
      <c r="A50" s="207"/>
      <c r="B50" s="16">
        <v>1</v>
      </c>
      <c r="C50" s="17" t="s">
        <v>82</v>
      </c>
      <c r="D50" s="59">
        <f>IF(COUNT(I50:K50)=0,"N/A",SUM(I50:K50)/(COUNT(I50:K50)*2))</f>
        <v>0.5</v>
      </c>
      <c r="E50" s="126"/>
      <c r="F50" s="127"/>
      <c r="G50" s="132"/>
      <c r="H50" s="132"/>
      <c r="I50" s="44">
        <v>1</v>
      </c>
      <c r="J50" s="87" t="s">
        <v>16</v>
      </c>
      <c r="K50" s="44">
        <v>1</v>
      </c>
      <c r="L50" s="18" t="s">
        <v>192</v>
      </c>
      <c r="M50" s="130"/>
      <c r="N50" s="131"/>
      <c r="O50" s="14"/>
      <c r="P50" s="14"/>
      <c r="Q50" s="14"/>
      <c r="R50" s="15" t="s">
        <v>29</v>
      </c>
      <c r="S50" s="202"/>
      <c r="T50" s="2"/>
      <c r="U50" s="2"/>
    </row>
    <row r="51" spans="1:21" ht="73.5" customHeight="1">
      <c r="A51" s="207"/>
      <c r="B51" s="16">
        <v>2</v>
      </c>
      <c r="C51" s="17" t="s">
        <v>119</v>
      </c>
      <c r="D51" s="59">
        <f t="shared" ref="D51:D71" si="0">IF(COUNT(I51:K51)=0,"N/A",SUM(I51:K51)/(COUNT(I51:K51)*2))</f>
        <v>0.5</v>
      </c>
      <c r="E51" s="126"/>
      <c r="F51" s="127"/>
      <c r="G51" s="133"/>
      <c r="H51" s="133"/>
      <c r="I51" s="87">
        <v>1</v>
      </c>
      <c r="J51" s="87">
        <v>1</v>
      </c>
      <c r="K51" s="87">
        <v>1</v>
      </c>
      <c r="L51" s="18" t="s">
        <v>193</v>
      </c>
      <c r="M51" s="18" t="s">
        <v>264</v>
      </c>
      <c r="N51" s="18" t="s">
        <v>194</v>
      </c>
      <c r="O51" s="14"/>
      <c r="P51" s="14"/>
      <c r="Q51" s="14"/>
      <c r="R51" s="15" t="s">
        <v>29</v>
      </c>
      <c r="S51" s="202"/>
    </row>
    <row r="52" spans="1:21" ht="95.25" customHeight="1">
      <c r="A52" s="207"/>
      <c r="B52" s="16">
        <v>3</v>
      </c>
      <c r="C52" s="17" t="s">
        <v>120</v>
      </c>
      <c r="D52" s="59">
        <f>IF(COUNT(I52:K52)=0,"N/A",SUM(I52:K52)/(COUNT(I52:K52)*2))</f>
        <v>1</v>
      </c>
      <c r="E52" s="126"/>
      <c r="F52" s="127"/>
      <c r="G52" s="133"/>
      <c r="H52" s="133"/>
      <c r="I52" s="87">
        <v>2</v>
      </c>
      <c r="J52" s="87">
        <v>2</v>
      </c>
      <c r="K52" s="87">
        <v>2</v>
      </c>
      <c r="L52" s="18" t="s">
        <v>265</v>
      </c>
      <c r="M52" s="18" t="s">
        <v>264</v>
      </c>
      <c r="N52" s="18" t="s">
        <v>195</v>
      </c>
      <c r="O52" s="14"/>
      <c r="P52" s="14"/>
      <c r="Q52" s="14"/>
      <c r="R52" s="15" t="s">
        <v>29</v>
      </c>
      <c r="S52" s="202"/>
    </row>
    <row r="53" spans="1:21" ht="103.5" customHeight="1">
      <c r="A53" s="207"/>
      <c r="B53" s="16">
        <v>4</v>
      </c>
      <c r="C53" s="17" t="s">
        <v>121</v>
      </c>
      <c r="D53" s="59" t="str">
        <f t="shared" si="0"/>
        <v>N/A</v>
      </c>
      <c r="E53" s="126"/>
      <c r="F53" s="127"/>
      <c r="G53" s="133"/>
      <c r="H53" s="133"/>
      <c r="I53" s="87" t="s">
        <v>16</v>
      </c>
      <c r="J53" s="87" t="s">
        <v>16</v>
      </c>
      <c r="K53" s="87" t="s">
        <v>16</v>
      </c>
      <c r="L53" s="18" t="s">
        <v>196</v>
      </c>
      <c r="M53" s="18" t="s">
        <v>264</v>
      </c>
      <c r="N53" s="18" t="s">
        <v>197</v>
      </c>
      <c r="O53" s="14"/>
      <c r="P53" s="14"/>
      <c r="Q53" s="14"/>
      <c r="R53" s="15" t="s">
        <v>29</v>
      </c>
      <c r="S53" s="202"/>
    </row>
    <row r="54" spans="1:21" ht="91.5" customHeight="1">
      <c r="A54" s="207"/>
      <c r="B54" s="16">
        <v>5</v>
      </c>
      <c r="C54" s="17" t="s">
        <v>122</v>
      </c>
      <c r="D54" s="59">
        <f t="shared" si="0"/>
        <v>0</v>
      </c>
      <c r="E54" s="126"/>
      <c r="F54" s="127"/>
      <c r="G54" s="133"/>
      <c r="H54" s="133"/>
      <c r="I54" s="87">
        <v>0</v>
      </c>
      <c r="J54" s="87">
        <v>0</v>
      </c>
      <c r="K54" s="87">
        <v>0</v>
      </c>
      <c r="L54" s="18" t="s">
        <v>198</v>
      </c>
      <c r="M54" s="18" t="s">
        <v>266</v>
      </c>
      <c r="N54" s="18" t="s">
        <v>199</v>
      </c>
      <c r="O54" s="14"/>
      <c r="P54" s="14"/>
      <c r="Q54" s="14"/>
      <c r="R54" s="15" t="s">
        <v>29</v>
      </c>
      <c r="S54" s="202"/>
    </row>
    <row r="55" spans="1:21" ht="85.5" customHeight="1">
      <c r="A55" s="207"/>
      <c r="B55" s="16">
        <v>6</v>
      </c>
      <c r="C55" s="17" t="s">
        <v>83</v>
      </c>
      <c r="D55" s="59">
        <f t="shared" si="0"/>
        <v>0.66666666666666663</v>
      </c>
      <c r="E55" s="126"/>
      <c r="F55" s="127"/>
      <c r="G55" s="133"/>
      <c r="H55" s="133"/>
      <c r="I55" s="87">
        <v>1</v>
      </c>
      <c r="J55" s="87">
        <v>1</v>
      </c>
      <c r="K55" s="87">
        <v>2</v>
      </c>
      <c r="L55" s="18" t="s">
        <v>200</v>
      </c>
      <c r="M55" s="130"/>
      <c r="N55" s="131"/>
      <c r="O55" s="14"/>
      <c r="P55" s="14"/>
      <c r="Q55" s="14"/>
      <c r="R55" s="15" t="s">
        <v>29</v>
      </c>
      <c r="S55" s="202"/>
    </row>
    <row r="56" spans="1:21" ht="81" customHeight="1">
      <c r="A56" s="207"/>
      <c r="B56" s="16">
        <v>7</v>
      </c>
      <c r="C56" s="17" t="s">
        <v>123</v>
      </c>
      <c r="D56" s="59">
        <f t="shared" si="0"/>
        <v>0.16666666666666666</v>
      </c>
      <c r="E56" s="126"/>
      <c r="F56" s="127"/>
      <c r="G56" s="133"/>
      <c r="H56" s="133"/>
      <c r="I56" s="87">
        <v>1</v>
      </c>
      <c r="J56" s="87">
        <v>0</v>
      </c>
      <c r="K56" s="87">
        <v>0</v>
      </c>
      <c r="L56" s="18" t="s">
        <v>201</v>
      </c>
      <c r="M56" s="18" t="s">
        <v>202</v>
      </c>
      <c r="N56" s="18" t="s">
        <v>203</v>
      </c>
      <c r="O56" s="14"/>
      <c r="P56" s="14"/>
      <c r="Q56" s="14"/>
      <c r="R56" s="15" t="s">
        <v>29</v>
      </c>
      <c r="S56" s="202"/>
    </row>
    <row r="57" spans="1:21" ht="101.25" customHeight="1">
      <c r="A57" s="207"/>
      <c r="B57" s="16">
        <v>8</v>
      </c>
      <c r="C57" s="17" t="s">
        <v>84</v>
      </c>
      <c r="D57" s="59">
        <f t="shared" si="0"/>
        <v>0.5</v>
      </c>
      <c r="E57" s="126"/>
      <c r="F57" s="127"/>
      <c r="G57" s="133"/>
      <c r="H57" s="133"/>
      <c r="I57" s="87">
        <v>1</v>
      </c>
      <c r="J57" s="87" t="s">
        <v>16</v>
      </c>
      <c r="K57" s="87">
        <v>1</v>
      </c>
      <c r="L57" s="18" t="s">
        <v>201</v>
      </c>
      <c r="M57" s="18" t="s">
        <v>204</v>
      </c>
      <c r="N57" s="18" t="s">
        <v>203</v>
      </c>
      <c r="O57" s="14"/>
      <c r="P57" s="14"/>
      <c r="Q57" s="14"/>
      <c r="R57" s="15" t="s">
        <v>29</v>
      </c>
      <c r="S57" s="202"/>
    </row>
    <row r="58" spans="1:21" ht="101.25" customHeight="1">
      <c r="A58" s="207"/>
      <c r="B58" s="16">
        <v>9</v>
      </c>
      <c r="C58" s="17" t="s">
        <v>124</v>
      </c>
      <c r="D58" s="59">
        <f t="shared" si="0"/>
        <v>0.66666666666666663</v>
      </c>
      <c r="E58" s="126"/>
      <c r="F58" s="127"/>
      <c r="G58" s="133"/>
      <c r="H58" s="133"/>
      <c r="I58" s="87">
        <v>1</v>
      </c>
      <c r="J58" s="87">
        <v>2</v>
      </c>
      <c r="K58" s="87">
        <v>1</v>
      </c>
      <c r="L58" s="86"/>
      <c r="M58" s="18" t="s">
        <v>268</v>
      </c>
      <c r="N58" s="18" t="s">
        <v>267</v>
      </c>
      <c r="O58" s="14"/>
      <c r="P58" s="14"/>
      <c r="Q58" s="14"/>
      <c r="R58" s="15" t="s">
        <v>29</v>
      </c>
      <c r="S58" s="202"/>
    </row>
    <row r="59" spans="1:21" ht="84" customHeight="1">
      <c r="A59" s="207"/>
      <c r="B59" s="16">
        <v>10</v>
      </c>
      <c r="C59" s="17" t="s">
        <v>125</v>
      </c>
      <c r="D59" s="59">
        <f t="shared" si="0"/>
        <v>0.33333333333333331</v>
      </c>
      <c r="E59" s="126"/>
      <c r="F59" s="127"/>
      <c r="G59" s="133"/>
      <c r="H59" s="133"/>
      <c r="I59" s="87">
        <v>1</v>
      </c>
      <c r="J59" s="87">
        <v>0</v>
      </c>
      <c r="K59" s="87">
        <v>1</v>
      </c>
      <c r="L59" s="18" t="s">
        <v>269</v>
      </c>
      <c r="M59" s="18" t="s">
        <v>206</v>
      </c>
      <c r="N59" s="18" t="s">
        <v>207</v>
      </c>
      <c r="O59" s="14"/>
      <c r="P59" s="14"/>
      <c r="Q59" s="14"/>
      <c r="R59" s="15" t="s">
        <v>29</v>
      </c>
      <c r="S59" s="202"/>
    </row>
    <row r="60" spans="1:21" ht="101.25" customHeight="1">
      <c r="A60" s="207"/>
      <c r="B60" s="16">
        <v>11</v>
      </c>
      <c r="C60" s="17" t="s">
        <v>85</v>
      </c>
      <c r="D60" s="59">
        <f t="shared" si="0"/>
        <v>0.83333333333333337</v>
      </c>
      <c r="E60" s="126"/>
      <c r="F60" s="127"/>
      <c r="G60" s="133"/>
      <c r="H60" s="133"/>
      <c r="I60" s="87">
        <v>2</v>
      </c>
      <c r="J60" s="87">
        <v>2</v>
      </c>
      <c r="K60" s="87">
        <v>1</v>
      </c>
      <c r="L60" s="18" t="s">
        <v>208</v>
      </c>
      <c r="M60" s="130"/>
      <c r="N60" s="131"/>
      <c r="O60" s="14"/>
      <c r="P60" s="14"/>
      <c r="Q60" s="14"/>
      <c r="R60" s="15" t="s">
        <v>29</v>
      </c>
      <c r="S60" s="202"/>
    </row>
    <row r="61" spans="1:21" ht="101.25" customHeight="1">
      <c r="A61" s="207"/>
      <c r="B61" s="16">
        <v>12</v>
      </c>
      <c r="C61" s="17" t="s">
        <v>126</v>
      </c>
      <c r="D61" s="59">
        <f t="shared" si="0"/>
        <v>0.5</v>
      </c>
      <c r="E61" s="126"/>
      <c r="F61" s="127"/>
      <c r="G61" s="133"/>
      <c r="H61" s="133"/>
      <c r="I61" s="87">
        <v>1</v>
      </c>
      <c r="J61" s="87">
        <v>1</v>
      </c>
      <c r="K61" s="87">
        <v>1</v>
      </c>
      <c r="L61" s="18" t="s">
        <v>270</v>
      </c>
      <c r="M61" s="18" t="s">
        <v>209</v>
      </c>
      <c r="N61" s="18" t="s">
        <v>210</v>
      </c>
      <c r="O61" s="14"/>
      <c r="P61" s="14"/>
      <c r="Q61" s="14"/>
      <c r="R61" s="15" t="s">
        <v>29</v>
      </c>
      <c r="S61" s="202"/>
    </row>
    <row r="62" spans="1:21" ht="101.25" customHeight="1">
      <c r="A62" s="207"/>
      <c r="B62" s="16">
        <v>13</v>
      </c>
      <c r="C62" s="17" t="s">
        <v>127</v>
      </c>
      <c r="D62" s="59">
        <f t="shared" si="0"/>
        <v>0.5</v>
      </c>
      <c r="E62" s="126"/>
      <c r="F62" s="127"/>
      <c r="G62" s="133"/>
      <c r="H62" s="133"/>
      <c r="I62" s="87">
        <v>1</v>
      </c>
      <c r="J62" s="87">
        <v>1</v>
      </c>
      <c r="K62" s="87">
        <v>1</v>
      </c>
      <c r="L62" s="18" t="s">
        <v>271</v>
      </c>
      <c r="M62" s="18" t="s">
        <v>209</v>
      </c>
      <c r="N62" s="18" t="s">
        <v>211</v>
      </c>
      <c r="O62" s="14"/>
      <c r="P62" s="14"/>
      <c r="Q62" s="14"/>
      <c r="R62" s="15" t="s">
        <v>29</v>
      </c>
      <c r="S62" s="202"/>
    </row>
    <row r="63" spans="1:21" ht="101.25" customHeight="1">
      <c r="A63" s="207"/>
      <c r="B63" s="16">
        <v>14</v>
      </c>
      <c r="C63" s="17" t="s">
        <v>128</v>
      </c>
      <c r="D63" s="59">
        <f t="shared" si="0"/>
        <v>0.66666666666666663</v>
      </c>
      <c r="E63" s="126"/>
      <c r="F63" s="127"/>
      <c r="G63" s="133"/>
      <c r="H63" s="133"/>
      <c r="I63" s="87">
        <v>2</v>
      </c>
      <c r="J63" s="87">
        <v>1</v>
      </c>
      <c r="K63" s="87">
        <v>1</v>
      </c>
      <c r="L63" s="18" t="s">
        <v>272</v>
      </c>
      <c r="M63" s="18" t="s">
        <v>209</v>
      </c>
      <c r="N63" s="18" t="s">
        <v>212</v>
      </c>
      <c r="O63" s="14"/>
      <c r="P63" s="14"/>
      <c r="Q63" s="14"/>
      <c r="R63" s="15" t="s">
        <v>29</v>
      </c>
      <c r="S63" s="202"/>
    </row>
    <row r="64" spans="1:21" ht="104.25" customHeight="1">
      <c r="A64" s="207"/>
      <c r="B64" s="16">
        <v>15</v>
      </c>
      <c r="C64" s="17" t="s">
        <v>129</v>
      </c>
      <c r="D64" s="59">
        <f t="shared" si="0"/>
        <v>0.66666666666666663</v>
      </c>
      <c r="E64" s="126"/>
      <c r="F64" s="127"/>
      <c r="G64" s="133"/>
      <c r="H64" s="133"/>
      <c r="I64" s="87">
        <v>2</v>
      </c>
      <c r="J64" s="87">
        <v>1</v>
      </c>
      <c r="K64" s="87">
        <v>1</v>
      </c>
      <c r="L64" s="18" t="s">
        <v>213</v>
      </c>
      <c r="M64" s="84" t="s">
        <v>214</v>
      </c>
      <c r="N64" s="84" t="s">
        <v>215</v>
      </c>
      <c r="O64" s="14"/>
      <c r="P64" s="14"/>
      <c r="Q64" s="14"/>
      <c r="R64" s="15" t="s">
        <v>29</v>
      </c>
      <c r="S64" s="202"/>
    </row>
    <row r="65" spans="1:19" ht="101.25" customHeight="1">
      <c r="A65" s="207"/>
      <c r="B65" s="16">
        <v>16</v>
      </c>
      <c r="C65" s="17" t="s">
        <v>130</v>
      </c>
      <c r="D65" s="59">
        <f t="shared" si="0"/>
        <v>0.5</v>
      </c>
      <c r="E65" s="126"/>
      <c r="F65" s="127"/>
      <c r="G65" s="133"/>
      <c r="H65" s="133"/>
      <c r="I65" s="87">
        <v>1</v>
      </c>
      <c r="J65" s="87">
        <v>1</v>
      </c>
      <c r="K65" s="87">
        <v>1</v>
      </c>
      <c r="L65" s="18" t="s">
        <v>216</v>
      </c>
      <c r="M65" s="18" t="s">
        <v>217</v>
      </c>
      <c r="N65" s="18" t="s">
        <v>218</v>
      </c>
      <c r="O65" s="14"/>
      <c r="P65" s="14"/>
      <c r="Q65" s="14"/>
      <c r="R65" s="15" t="s">
        <v>29</v>
      </c>
      <c r="S65" s="202"/>
    </row>
    <row r="66" spans="1:19" ht="101.25" customHeight="1">
      <c r="A66" s="207"/>
      <c r="B66" s="16">
        <v>17</v>
      </c>
      <c r="C66" s="17" t="s">
        <v>131</v>
      </c>
      <c r="D66" s="59">
        <f t="shared" si="0"/>
        <v>0.66666666666666663</v>
      </c>
      <c r="E66" s="126"/>
      <c r="F66" s="127"/>
      <c r="G66" s="133"/>
      <c r="H66" s="133"/>
      <c r="I66" s="87">
        <v>1</v>
      </c>
      <c r="J66" s="87">
        <v>2</v>
      </c>
      <c r="K66" s="87">
        <v>1</v>
      </c>
      <c r="L66" s="18" t="s">
        <v>219</v>
      </c>
      <c r="M66" s="18" t="s">
        <v>220</v>
      </c>
      <c r="N66" s="18" t="s">
        <v>221</v>
      </c>
      <c r="O66" s="14"/>
      <c r="P66" s="14"/>
      <c r="Q66" s="14"/>
      <c r="R66" s="15" t="s">
        <v>29</v>
      </c>
      <c r="S66" s="202"/>
    </row>
    <row r="67" spans="1:19" ht="101.25" customHeight="1">
      <c r="A67" s="207"/>
      <c r="B67" s="16">
        <v>18</v>
      </c>
      <c r="C67" s="17" t="s">
        <v>132</v>
      </c>
      <c r="D67" s="59">
        <f t="shared" si="0"/>
        <v>0.66666666666666663</v>
      </c>
      <c r="E67" s="126"/>
      <c r="F67" s="127"/>
      <c r="G67" s="133"/>
      <c r="H67" s="133"/>
      <c r="I67" s="87">
        <v>1</v>
      </c>
      <c r="J67" s="87">
        <v>2</v>
      </c>
      <c r="K67" s="87">
        <v>1</v>
      </c>
      <c r="L67" s="18" t="s">
        <v>222</v>
      </c>
      <c r="M67" s="18" t="s">
        <v>223</v>
      </c>
      <c r="N67" s="18" t="s">
        <v>224</v>
      </c>
      <c r="O67" s="14"/>
      <c r="P67" s="14"/>
      <c r="Q67" s="14"/>
      <c r="R67" s="15" t="s">
        <v>29</v>
      </c>
      <c r="S67" s="202"/>
    </row>
    <row r="68" spans="1:19" ht="101.25" customHeight="1">
      <c r="A68" s="207"/>
      <c r="B68" s="16">
        <v>19</v>
      </c>
      <c r="C68" s="17" t="s">
        <v>133</v>
      </c>
      <c r="D68" s="59">
        <f t="shared" si="0"/>
        <v>0.33333333333333331</v>
      </c>
      <c r="E68" s="126"/>
      <c r="F68" s="127"/>
      <c r="G68" s="133"/>
      <c r="H68" s="133"/>
      <c r="I68" s="87">
        <v>1</v>
      </c>
      <c r="J68" s="87">
        <v>0</v>
      </c>
      <c r="K68" s="87">
        <v>1</v>
      </c>
      <c r="L68" s="18" t="s">
        <v>225</v>
      </c>
      <c r="M68" s="18" t="s">
        <v>226</v>
      </c>
      <c r="N68" s="18" t="s">
        <v>227</v>
      </c>
      <c r="O68" s="14"/>
      <c r="P68" s="14"/>
      <c r="Q68" s="14"/>
      <c r="R68" s="15" t="s">
        <v>29</v>
      </c>
      <c r="S68" s="202"/>
    </row>
    <row r="69" spans="1:19" ht="101.25" customHeight="1">
      <c r="A69" s="207"/>
      <c r="B69" s="16">
        <v>20</v>
      </c>
      <c r="C69" s="17" t="s">
        <v>134</v>
      </c>
      <c r="D69" s="59">
        <f t="shared" si="0"/>
        <v>0.25</v>
      </c>
      <c r="E69" s="126"/>
      <c r="F69" s="127"/>
      <c r="G69" s="133"/>
      <c r="H69" s="133"/>
      <c r="I69" s="87">
        <v>0</v>
      </c>
      <c r="J69" s="87">
        <v>1</v>
      </c>
      <c r="K69" s="87" t="s">
        <v>16</v>
      </c>
      <c r="L69" s="18" t="s">
        <v>228</v>
      </c>
      <c r="M69" s="18" t="s">
        <v>229</v>
      </c>
      <c r="N69" s="18" t="s">
        <v>230</v>
      </c>
      <c r="O69" s="14"/>
      <c r="P69" s="14"/>
      <c r="Q69" s="14"/>
      <c r="R69" s="15" t="s">
        <v>29</v>
      </c>
      <c r="S69" s="202"/>
    </row>
    <row r="70" spans="1:19" ht="101.25" customHeight="1">
      <c r="A70" s="207"/>
      <c r="B70" s="16">
        <v>21</v>
      </c>
      <c r="C70" s="17" t="s">
        <v>135</v>
      </c>
      <c r="D70" s="59">
        <f t="shared" si="0"/>
        <v>0.33333333333333331</v>
      </c>
      <c r="E70" s="126"/>
      <c r="F70" s="127"/>
      <c r="G70" s="133"/>
      <c r="H70" s="133"/>
      <c r="I70" s="87">
        <v>0</v>
      </c>
      <c r="J70" s="87">
        <v>1</v>
      </c>
      <c r="K70" s="87">
        <v>1</v>
      </c>
      <c r="L70" s="18" t="s">
        <v>231</v>
      </c>
      <c r="M70" s="18" t="s">
        <v>232</v>
      </c>
      <c r="N70" s="18" t="s">
        <v>233</v>
      </c>
      <c r="O70" s="14"/>
      <c r="P70" s="14"/>
      <c r="Q70" s="14"/>
      <c r="R70" s="15" t="s">
        <v>29</v>
      </c>
      <c r="S70" s="202"/>
    </row>
    <row r="71" spans="1:19" ht="101.25" customHeight="1">
      <c r="A71" s="207"/>
      <c r="B71" s="16">
        <v>22</v>
      </c>
      <c r="C71" s="17" t="s">
        <v>136</v>
      </c>
      <c r="D71" s="59">
        <f t="shared" si="0"/>
        <v>1</v>
      </c>
      <c r="E71" s="126"/>
      <c r="F71" s="127"/>
      <c r="G71" s="133"/>
      <c r="H71" s="133"/>
      <c r="I71" s="87">
        <v>2</v>
      </c>
      <c r="J71" s="87">
        <v>2</v>
      </c>
      <c r="K71" s="87">
        <v>2</v>
      </c>
      <c r="L71" s="18" t="s">
        <v>273</v>
      </c>
      <c r="M71" s="18" t="s">
        <v>234</v>
      </c>
      <c r="N71" s="18" t="s">
        <v>235</v>
      </c>
      <c r="O71" s="14"/>
      <c r="P71" s="14"/>
      <c r="Q71" s="14"/>
      <c r="R71" s="15" t="s">
        <v>29</v>
      </c>
      <c r="S71" s="202"/>
    </row>
    <row r="72" spans="1:19" s="10" customFormat="1" ht="80.25" customHeight="1">
      <c r="A72" s="208" t="s">
        <v>44</v>
      </c>
      <c r="B72" s="47" t="s">
        <v>45</v>
      </c>
      <c r="C72" s="226" t="s">
        <v>51</v>
      </c>
      <c r="D72" s="227"/>
      <c r="E72" s="227"/>
      <c r="F72" s="227"/>
      <c r="G72" s="59">
        <f>IF(COUNT(D73:D93)=0,"N/A",SUM(D73:D93)/(COUNT(D73:D93)*2))</f>
        <v>0.9</v>
      </c>
      <c r="H72" s="58" t="str">
        <f>IF(G72="N/A","N/A", IF(G72&gt;=80%,"MET",IF(G72&gt;=50%,"PARTIAL MET","Not Met")))</f>
        <v>MET</v>
      </c>
      <c r="I72" s="224"/>
      <c r="J72" s="224"/>
      <c r="K72" s="224"/>
      <c r="L72" s="224"/>
      <c r="M72" s="224"/>
      <c r="N72" s="224"/>
      <c r="O72" s="224"/>
      <c r="P72" s="224"/>
      <c r="Q72" s="224"/>
      <c r="R72" s="225"/>
      <c r="S72" s="202"/>
    </row>
    <row r="73" spans="1:19" ht="93" customHeight="1">
      <c r="A73" s="208"/>
      <c r="B73" s="16">
        <v>1</v>
      </c>
      <c r="C73" s="17" t="s">
        <v>137</v>
      </c>
      <c r="D73" s="87">
        <v>1</v>
      </c>
      <c r="E73" s="126"/>
      <c r="F73" s="127"/>
      <c r="G73" s="132"/>
      <c r="H73" s="132"/>
      <c r="I73" s="138"/>
      <c r="J73" s="139"/>
      <c r="K73" s="140"/>
      <c r="L73" s="45" t="s">
        <v>236</v>
      </c>
      <c r="M73" s="239"/>
      <c r="N73" s="240"/>
      <c r="O73" s="14"/>
      <c r="P73" s="14"/>
      <c r="Q73" s="14"/>
      <c r="R73" s="15" t="s">
        <v>29</v>
      </c>
      <c r="S73" s="202"/>
    </row>
    <row r="74" spans="1:19" ht="73.5" customHeight="1">
      <c r="A74" s="208"/>
      <c r="B74" s="16">
        <v>2</v>
      </c>
      <c r="C74" s="17" t="s">
        <v>52</v>
      </c>
      <c r="D74" s="87" t="s">
        <v>16</v>
      </c>
      <c r="E74" s="126"/>
      <c r="F74" s="127"/>
      <c r="G74" s="133"/>
      <c r="H74" s="133"/>
      <c r="I74" s="141"/>
      <c r="J74" s="142"/>
      <c r="K74" s="143"/>
      <c r="L74" s="45" t="s">
        <v>237</v>
      </c>
      <c r="M74" s="241"/>
      <c r="N74" s="242"/>
      <c r="O74" s="14"/>
      <c r="P74" s="14"/>
      <c r="Q74" s="14"/>
      <c r="R74" s="15" t="s">
        <v>29</v>
      </c>
      <c r="S74" s="202"/>
    </row>
    <row r="75" spans="1:19" ht="66" customHeight="1">
      <c r="A75" s="208"/>
      <c r="B75" s="16">
        <v>3</v>
      </c>
      <c r="C75" s="17" t="s">
        <v>53</v>
      </c>
      <c r="D75" s="87">
        <v>1</v>
      </c>
      <c r="E75" s="126"/>
      <c r="F75" s="127"/>
      <c r="G75" s="133"/>
      <c r="H75" s="133"/>
      <c r="I75" s="141"/>
      <c r="J75" s="142"/>
      <c r="K75" s="143"/>
      <c r="L75" s="45" t="s">
        <v>238</v>
      </c>
      <c r="M75" s="241"/>
      <c r="N75" s="242"/>
      <c r="O75" s="14"/>
      <c r="P75" s="14"/>
      <c r="Q75" s="14"/>
      <c r="R75" s="15" t="s">
        <v>29</v>
      </c>
      <c r="S75" s="202"/>
    </row>
    <row r="76" spans="1:19" ht="61.5" customHeight="1">
      <c r="A76" s="208"/>
      <c r="B76" s="16">
        <v>4</v>
      </c>
      <c r="C76" s="17" t="s">
        <v>138</v>
      </c>
      <c r="D76" s="87">
        <v>0</v>
      </c>
      <c r="E76" s="126"/>
      <c r="F76" s="127"/>
      <c r="G76" s="133"/>
      <c r="H76" s="133"/>
      <c r="I76" s="141"/>
      <c r="J76" s="142"/>
      <c r="K76" s="143"/>
      <c r="L76" s="45" t="s">
        <v>239</v>
      </c>
      <c r="M76" s="241"/>
      <c r="N76" s="242"/>
      <c r="O76" s="14"/>
      <c r="P76" s="14"/>
      <c r="Q76" s="14"/>
      <c r="R76" s="15" t="s">
        <v>29</v>
      </c>
      <c r="S76" s="202"/>
    </row>
    <row r="77" spans="1:19" ht="71.25" customHeight="1">
      <c r="A77" s="208"/>
      <c r="B77" s="73">
        <v>4.0999999999999996</v>
      </c>
      <c r="C77" s="17" t="s">
        <v>144</v>
      </c>
      <c r="D77" s="87">
        <v>2</v>
      </c>
      <c r="E77" s="126"/>
      <c r="F77" s="127"/>
      <c r="G77" s="133"/>
      <c r="H77" s="133"/>
      <c r="I77" s="141"/>
      <c r="J77" s="142"/>
      <c r="K77" s="143"/>
      <c r="L77" s="45" t="s">
        <v>205</v>
      </c>
      <c r="M77" s="241"/>
      <c r="N77" s="242"/>
      <c r="O77" s="14"/>
      <c r="P77" s="14"/>
      <c r="Q77" s="14"/>
      <c r="R77" s="15" t="s">
        <v>29</v>
      </c>
      <c r="S77" s="202"/>
    </row>
    <row r="78" spans="1:19" ht="72" customHeight="1">
      <c r="A78" s="208"/>
      <c r="B78" s="16">
        <v>5</v>
      </c>
      <c r="C78" s="17" t="s">
        <v>54</v>
      </c>
      <c r="D78" s="87">
        <v>2</v>
      </c>
      <c r="E78" s="126"/>
      <c r="F78" s="127"/>
      <c r="G78" s="133"/>
      <c r="H78" s="133"/>
      <c r="I78" s="141"/>
      <c r="J78" s="142"/>
      <c r="K78" s="143"/>
      <c r="L78" s="45" t="s">
        <v>205</v>
      </c>
      <c r="M78" s="241"/>
      <c r="N78" s="242"/>
      <c r="O78" s="14"/>
      <c r="P78" s="14"/>
      <c r="Q78" s="14"/>
      <c r="R78" s="15" t="s">
        <v>29</v>
      </c>
      <c r="S78" s="202"/>
    </row>
    <row r="79" spans="1:19" ht="72" customHeight="1">
      <c r="A79" s="208"/>
      <c r="B79" s="73">
        <v>5.0999999999999996</v>
      </c>
      <c r="C79" s="17" t="s">
        <v>144</v>
      </c>
      <c r="D79" s="87">
        <v>2</v>
      </c>
      <c r="E79" s="126"/>
      <c r="F79" s="127"/>
      <c r="G79" s="133"/>
      <c r="H79" s="133"/>
      <c r="I79" s="141"/>
      <c r="J79" s="142"/>
      <c r="K79" s="143"/>
      <c r="L79" s="45" t="s">
        <v>205</v>
      </c>
      <c r="M79" s="241"/>
      <c r="N79" s="242"/>
      <c r="O79" s="14"/>
      <c r="P79" s="14"/>
      <c r="Q79" s="14"/>
      <c r="R79" s="15" t="s">
        <v>29</v>
      </c>
      <c r="S79" s="202"/>
    </row>
    <row r="80" spans="1:19" ht="72" customHeight="1">
      <c r="A80" s="208"/>
      <c r="B80" s="16">
        <v>6</v>
      </c>
      <c r="C80" s="17" t="s">
        <v>55</v>
      </c>
      <c r="D80" s="87">
        <v>2</v>
      </c>
      <c r="E80" s="126"/>
      <c r="F80" s="127"/>
      <c r="G80" s="133"/>
      <c r="H80" s="133"/>
      <c r="I80" s="141"/>
      <c r="J80" s="142"/>
      <c r="K80" s="143"/>
      <c r="L80" s="45" t="s">
        <v>205</v>
      </c>
      <c r="M80" s="241"/>
      <c r="N80" s="242"/>
      <c r="O80" s="14"/>
      <c r="P80" s="14"/>
      <c r="Q80" s="14"/>
      <c r="R80" s="15" t="s">
        <v>29</v>
      </c>
      <c r="S80" s="202"/>
    </row>
    <row r="81" spans="1:19" ht="72" customHeight="1">
      <c r="A81" s="208"/>
      <c r="B81" s="16">
        <v>6.1</v>
      </c>
      <c r="C81" s="17" t="s">
        <v>153</v>
      </c>
      <c r="D81" s="87">
        <v>2</v>
      </c>
      <c r="E81" s="126"/>
      <c r="F81" s="127"/>
      <c r="G81" s="133"/>
      <c r="H81" s="133"/>
      <c r="I81" s="141"/>
      <c r="J81" s="142"/>
      <c r="K81" s="143"/>
      <c r="L81" s="45" t="s">
        <v>205</v>
      </c>
      <c r="M81" s="241"/>
      <c r="N81" s="242"/>
      <c r="O81" s="14"/>
      <c r="P81" s="14"/>
      <c r="Q81" s="14"/>
      <c r="R81" s="15" t="s">
        <v>29</v>
      </c>
      <c r="S81" s="202"/>
    </row>
    <row r="82" spans="1:19" ht="72" customHeight="1">
      <c r="A82" s="208"/>
      <c r="B82" s="16">
        <v>7</v>
      </c>
      <c r="C82" s="17" t="s">
        <v>86</v>
      </c>
      <c r="D82" s="87">
        <v>2</v>
      </c>
      <c r="E82" s="126"/>
      <c r="F82" s="127"/>
      <c r="G82" s="133"/>
      <c r="H82" s="133"/>
      <c r="I82" s="141"/>
      <c r="J82" s="142"/>
      <c r="K82" s="143"/>
      <c r="L82" s="45" t="s">
        <v>205</v>
      </c>
      <c r="M82" s="241"/>
      <c r="N82" s="242"/>
      <c r="O82" s="14"/>
      <c r="P82" s="14"/>
      <c r="Q82" s="14"/>
      <c r="R82" s="15" t="s">
        <v>29</v>
      </c>
      <c r="S82" s="202"/>
    </row>
    <row r="83" spans="1:19" ht="72" customHeight="1">
      <c r="A83" s="208"/>
      <c r="B83" s="16">
        <v>8</v>
      </c>
      <c r="C83" s="17" t="s">
        <v>87</v>
      </c>
      <c r="D83" s="87">
        <v>2</v>
      </c>
      <c r="E83" s="126"/>
      <c r="F83" s="127"/>
      <c r="G83" s="133"/>
      <c r="H83" s="133"/>
      <c r="I83" s="141"/>
      <c r="J83" s="142"/>
      <c r="K83" s="143"/>
      <c r="L83" s="45" t="s">
        <v>205</v>
      </c>
      <c r="M83" s="241"/>
      <c r="N83" s="242"/>
      <c r="O83" s="14"/>
      <c r="P83" s="14"/>
      <c r="Q83" s="14"/>
      <c r="R83" s="15" t="s">
        <v>29</v>
      </c>
      <c r="S83" s="202"/>
    </row>
    <row r="84" spans="1:19" ht="72" customHeight="1">
      <c r="A84" s="208"/>
      <c r="B84" s="16">
        <v>9</v>
      </c>
      <c r="C84" s="17" t="s">
        <v>139</v>
      </c>
      <c r="D84" s="87">
        <v>2</v>
      </c>
      <c r="E84" s="126"/>
      <c r="F84" s="127"/>
      <c r="G84" s="133"/>
      <c r="H84" s="133"/>
      <c r="I84" s="141"/>
      <c r="J84" s="142"/>
      <c r="K84" s="143"/>
      <c r="L84" s="45" t="s">
        <v>205</v>
      </c>
      <c r="M84" s="241"/>
      <c r="N84" s="242"/>
      <c r="O84" s="14"/>
      <c r="P84" s="14"/>
      <c r="Q84" s="14"/>
      <c r="R84" s="15" t="s">
        <v>29</v>
      </c>
      <c r="S84" s="202"/>
    </row>
    <row r="85" spans="1:19" ht="72" customHeight="1">
      <c r="A85" s="208"/>
      <c r="B85" s="16">
        <v>10</v>
      </c>
      <c r="C85" s="17" t="s">
        <v>152</v>
      </c>
      <c r="D85" s="87">
        <v>2</v>
      </c>
      <c r="E85" s="126"/>
      <c r="F85" s="127"/>
      <c r="G85" s="133"/>
      <c r="H85" s="133"/>
      <c r="I85" s="141"/>
      <c r="J85" s="142"/>
      <c r="K85" s="143"/>
      <c r="L85" s="45" t="s">
        <v>205</v>
      </c>
      <c r="M85" s="241"/>
      <c r="N85" s="242"/>
      <c r="O85" s="14"/>
      <c r="P85" s="14"/>
      <c r="Q85" s="14"/>
      <c r="R85" s="15" t="s">
        <v>29</v>
      </c>
      <c r="S85" s="202"/>
    </row>
    <row r="86" spans="1:19" ht="72" customHeight="1">
      <c r="A86" s="208"/>
      <c r="B86" s="16">
        <v>11</v>
      </c>
      <c r="C86" s="17" t="s">
        <v>151</v>
      </c>
      <c r="D86" s="87">
        <v>2</v>
      </c>
      <c r="E86" s="126"/>
      <c r="F86" s="127"/>
      <c r="G86" s="133"/>
      <c r="H86" s="133"/>
      <c r="I86" s="141"/>
      <c r="J86" s="142"/>
      <c r="K86" s="143"/>
      <c r="L86" s="45" t="s">
        <v>205</v>
      </c>
      <c r="M86" s="241"/>
      <c r="N86" s="242"/>
      <c r="O86" s="14"/>
      <c r="P86" s="14"/>
      <c r="Q86" s="14"/>
      <c r="R86" s="15" t="s">
        <v>29</v>
      </c>
      <c r="S86" s="202"/>
    </row>
    <row r="87" spans="1:19" ht="72" customHeight="1">
      <c r="A87" s="208"/>
      <c r="B87" s="16">
        <v>12</v>
      </c>
      <c r="C87" s="17" t="s">
        <v>150</v>
      </c>
      <c r="D87" s="87">
        <v>2</v>
      </c>
      <c r="E87" s="126"/>
      <c r="F87" s="127"/>
      <c r="G87" s="133"/>
      <c r="H87" s="133"/>
      <c r="I87" s="141"/>
      <c r="J87" s="142"/>
      <c r="K87" s="143"/>
      <c r="L87" s="45" t="s">
        <v>205</v>
      </c>
      <c r="M87" s="241"/>
      <c r="N87" s="242"/>
      <c r="O87" s="14"/>
      <c r="P87" s="14"/>
      <c r="Q87" s="14"/>
      <c r="R87" s="15" t="s">
        <v>29</v>
      </c>
      <c r="S87" s="202"/>
    </row>
    <row r="88" spans="1:19" ht="72" customHeight="1">
      <c r="A88" s="208"/>
      <c r="B88" s="16">
        <v>13</v>
      </c>
      <c r="C88" s="17" t="s">
        <v>149</v>
      </c>
      <c r="D88" s="87">
        <v>2</v>
      </c>
      <c r="E88" s="126"/>
      <c r="F88" s="127"/>
      <c r="G88" s="133"/>
      <c r="H88" s="133"/>
      <c r="I88" s="141"/>
      <c r="J88" s="142"/>
      <c r="K88" s="143"/>
      <c r="L88" s="45" t="s">
        <v>205</v>
      </c>
      <c r="M88" s="241"/>
      <c r="N88" s="242"/>
      <c r="O88" s="14"/>
      <c r="P88" s="14"/>
      <c r="Q88" s="14"/>
      <c r="R88" s="15" t="s">
        <v>29</v>
      </c>
      <c r="S88" s="202"/>
    </row>
    <row r="89" spans="1:19" ht="72" customHeight="1">
      <c r="A89" s="208"/>
      <c r="B89" s="16">
        <v>14</v>
      </c>
      <c r="C89" s="17" t="s">
        <v>148</v>
      </c>
      <c r="D89" s="87">
        <v>2</v>
      </c>
      <c r="E89" s="126"/>
      <c r="F89" s="127"/>
      <c r="G89" s="133"/>
      <c r="H89" s="133"/>
      <c r="I89" s="141"/>
      <c r="J89" s="142"/>
      <c r="K89" s="143"/>
      <c r="L89" s="45" t="s">
        <v>205</v>
      </c>
      <c r="M89" s="241"/>
      <c r="N89" s="242"/>
      <c r="O89" s="14"/>
      <c r="P89" s="14"/>
      <c r="Q89" s="14"/>
      <c r="R89" s="15" t="s">
        <v>29</v>
      </c>
      <c r="S89" s="202"/>
    </row>
    <row r="90" spans="1:19" ht="72" customHeight="1">
      <c r="A90" s="208"/>
      <c r="B90" s="254" t="s">
        <v>144</v>
      </c>
      <c r="C90" s="255"/>
      <c r="D90" s="87">
        <v>2</v>
      </c>
      <c r="E90" s="126"/>
      <c r="F90" s="127"/>
      <c r="G90" s="133"/>
      <c r="H90" s="133"/>
      <c r="I90" s="141"/>
      <c r="J90" s="142"/>
      <c r="K90" s="143"/>
      <c r="L90" s="45" t="s">
        <v>205</v>
      </c>
      <c r="M90" s="241"/>
      <c r="N90" s="242"/>
      <c r="O90" s="14"/>
      <c r="P90" s="14"/>
      <c r="Q90" s="14"/>
      <c r="R90" s="15" t="s">
        <v>29</v>
      </c>
      <c r="S90" s="202"/>
    </row>
    <row r="91" spans="1:19" ht="72" customHeight="1">
      <c r="A91" s="208"/>
      <c r="B91" s="16">
        <v>15</v>
      </c>
      <c r="C91" s="17" t="s">
        <v>145</v>
      </c>
      <c r="D91" s="87">
        <v>2</v>
      </c>
      <c r="E91" s="126"/>
      <c r="F91" s="127"/>
      <c r="G91" s="133"/>
      <c r="H91" s="133"/>
      <c r="I91" s="141"/>
      <c r="J91" s="142"/>
      <c r="K91" s="143"/>
      <c r="L91" s="45" t="s">
        <v>205</v>
      </c>
      <c r="M91" s="241"/>
      <c r="N91" s="242"/>
      <c r="O91" s="14"/>
      <c r="P91" s="14"/>
      <c r="Q91" s="14"/>
      <c r="R91" s="15" t="s">
        <v>29</v>
      </c>
      <c r="S91" s="202"/>
    </row>
    <row r="92" spans="1:19" ht="72" customHeight="1">
      <c r="A92" s="208"/>
      <c r="B92" s="16">
        <v>16</v>
      </c>
      <c r="C92" s="17" t="s">
        <v>146</v>
      </c>
      <c r="D92" s="87">
        <v>2</v>
      </c>
      <c r="E92" s="126"/>
      <c r="F92" s="127"/>
      <c r="G92" s="133"/>
      <c r="H92" s="133"/>
      <c r="I92" s="141"/>
      <c r="J92" s="142"/>
      <c r="K92" s="143"/>
      <c r="L92" s="45" t="s">
        <v>205</v>
      </c>
      <c r="M92" s="241"/>
      <c r="N92" s="242"/>
      <c r="O92" s="14"/>
      <c r="P92" s="14"/>
      <c r="Q92" s="14"/>
      <c r="R92" s="15" t="s">
        <v>29</v>
      </c>
      <c r="S92" s="202"/>
    </row>
    <row r="93" spans="1:19" ht="72" customHeight="1">
      <c r="A93" s="208"/>
      <c r="B93" s="16">
        <v>17</v>
      </c>
      <c r="C93" s="17" t="s">
        <v>147</v>
      </c>
      <c r="D93" s="87">
        <v>2</v>
      </c>
      <c r="E93" s="126"/>
      <c r="F93" s="127"/>
      <c r="G93" s="133"/>
      <c r="H93" s="133"/>
      <c r="I93" s="141"/>
      <c r="J93" s="142"/>
      <c r="K93" s="143"/>
      <c r="L93" s="45" t="s">
        <v>205</v>
      </c>
      <c r="M93" s="243"/>
      <c r="N93" s="244"/>
      <c r="O93" s="14"/>
      <c r="P93" s="14"/>
      <c r="Q93" s="14"/>
      <c r="R93" s="15" t="s">
        <v>29</v>
      </c>
      <c r="S93" s="202"/>
    </row>
    <row r="94" spans="1:19" s="10" customFormat="1" ht="87.75" customHeight="1">
      <c r="A94" s="209" t="s">
        <v>56</v>
      </c>
      <c r="B94" s="43" t="s">
        <v>47</v>
      </c>
      <c r="C94" s="46" t="s">
        <v>88</v>
      </c>
      <c r="D94" s="55"/>
      <c r="E94" s="55"/>
      <c r="F94" s="56"/>
      <c r="G94" s="11">
        <f>IF(COUNT(D95:D106)=0,"N/A",SUM(D95:D106)/(COUNT(D95:D106)*2))</f>
        <v>0.875</v>
      </c>
      <c r="H94" s="12" t="str">
        <f>IF(G94="N/A","N/A", IF(G94&gt;=80%,"MET",IF(G94&gt;=50%,"PARTIAL MET","Not Met")))</f>
        <v>MET</v>
      </c>
      <c r="I94" s="135"/>
      <c r="J94" s="136"/>
      <c r="K94" s="136"/>
      <c r="L94" s="136"/>
      <c r="M94" s="136"/>
      <c r="N94" s="136"/>
      <c r="O94" s="136"/>
      <c r="P94" s="136"/>
      <c r="Q94" s="136"/>
      <c r="R94" s="137"/>
      <c r="S94" s="202"/>
    </row>
    <row r="95" spans="1:19" ht="74.25" customHeight="1">
      <c r="A95" s="210"/>
      <c r="B95" s="16">
        <v>1</v>
      </c>
      <c r="C95" s="17" t="s">
        <v>57</v>
      </c>
      <c r="D95" s="87">
        <v>2</v>
      </c>
      <c r="E95" s="126"/>
      <c r="F95" s="127"/>
      <c r="G95" s="132"/>
      <c r="H95" s="132"/>
      <c r="I95" s="138"/>
      <c r="J95" s="139"/>
      <c r="K95" s="140"/>
      <c r="L95" s="45" t="s">
        <v>240</v>
      </c>
      <c r="M95" s="149"/>
      <c r="N95" s="150"/>
      <c r="O95" s="14"/>
      <c r="P95" s="14"/>
      <c r="Q95" s="14"/>
      <c r="R95" s="15" t="s">
        <v>29</v>
      </c>
      <c r="S95" s="202"/>
    </row>
    <row r="96" spans="1:19" ht="68.25" customHeight="1">
      <c r="A96" s="210"/>
      <c r="B96" s="16">
        <v>2</v>
      </c>
      <c r="C96" s="17" t="s">
        <v>277</v>
      </c>
      <c r="D96" s="87">
        <v>2</v>
      </c>
      <c r="E96" s="126"/>
      <c r="F96" s="127"/>
      <c r="G96" s="133"/>
      <c r="H96" s="133"/>
      <c r="I96" s="141"/>
      <c r="J96" s="142"/>
      <c r="K96" s="143"/>
      <c r="L96" s="45" t="s">
        <v>241</v>
      </c>
      <c r="M96" s="151"/>
      <c r="N96" s="152"/>
      <c r="O96" s="14"/>
      <c r="P96" s="14"/>
      <c r="Q96" s="14"/>
      <c r="R96" s="15" t="s">
        <v>29</v>
      </c>
      <c r="S96" s="202"/>
    </row>
    <row r="97" spans="1:19" ht="74.25" customHeight="1">
      <c r="A97" s="210"/>
      <c r="B97" s="16">
        <v>3</v>
      </c>
      <c r="C97" s="17" t="s">
        <v>58</v>
      </c>
      <c r="D97" s="87">
        <v>2</v>
      </c>
      <c r="E97" s="126"/>
      <c r="F97" s="127"/>
      <c r="G97" s="133"/>
      <c r="H97" s="133"/>
      <c r="I97" s="141"/>
      <c r="J97" s="142"/>
      <c r="K97" s="143"/>
      <c r="L97" s="45" t="s">
        <v>242</v>
      </c>
      <c r="M97" s="151"/>
      <c r="N97" s="152"/>
      <c r="O97" s="14"/>
      <c r="P97" s="14"/>
      <c r="Q97" s="14"/>
      <c r="R97" s="15" t="s">
        <v>29</v>
      </c>
      <c r="S97" s="202"/>
    </row>
    <row r="98" spans="1:19" ht="74.25" customHeight="1">
      <c r="A98" s="210"/>
      <c r="B98" s="16">
        <v>4</v>
      </c>
      <c r="C98" s="17" t="s">
        <v>154</v>
      </c>
      <c r="D98" s="87">
        <v>2</v>
      </c>
      <c r="E98" s="126"/>
      <c r="F98" s="127"/>
      <c r="G98" s="133"/>
      <c r="H98" s="133"/>
      <c r="I98" s="141"/>
      <c r="J98" s="142"/>
      <c r="K98" s="143"/>
      <c r="L98" s="45" t="s">
        <v>243</v>
      </c>
      <c r="M98" s="151"/>
      <c r="N98" s="152"/>
      <c r="O98" s="14"/>
      <c r="P98" s="14"/>
      <c r="Q98" s="14"/>
      <c r="R98" s="15" t="s">
        <v>29</v>
      </c>
      <c r="S98" s="202"/>
    </row>
    <row r="99" spans="1:19" ht="75" customHeight="1">
      <c r="A99" s="210"/>
      <c r="B99" s="16">
        <v>5</v>
      </c>
      <c r="C99" s="17" t="s">
        <v>155</v>
      </c>
      <c r="D99" s="87">
        <v>2</v>
      </c>
      <c r="E99" s="126"/>
      <c r="F99" s="127"/>
      <c r="G99" s="133"/>
      <c r="H99" s="133"/>
      <c r="I99" s="141"/>
      <c r="J99" s="142"/>
      <c r="K99" s="143"/>
      <c r="L99" s="45" t="s">
        <v>274</v>
      </c>
      <c r="M99" s="151"/>
      <c r="N99" s="152"/>
      <c r="O99" s="14"/>
      <c r="P99" s="14"/>
      <c r="Q99" s="14"/>
      <c r="R99" s="15" t="s">
        <v>29</v>
      </c>
      <c r="S99" s="202"/>
    </row>
    <row r="100" spans="1:19" ht="75" customHeight="1">
      <c r="A100" s="210"/>
      <c r="B100" s="16">
        <v>6</v>
      </c>
      <c r="C100" s="17" t="s">
        <v>156</v>
      </c>
      <c r="D100" s="87">
        <v>2</v>
      </c>
      <c r="E100" s="126"/>
      <c r="F100" s="127"/>
      <c r="G100" s="133"/>
      <c r="H100" s="133"/>
      <c r="I100" s="141"/>
      <c r="J100" s="142"/>
      <c r="K100" s="143"/>
      <c r="L100" s="45" t="s">
        <v>244</v>
      </c>
      <c r="M100" s="151"/>
      <c r="N100" s="152"/>
      <c r="O100" s="14"/>
      <c r="P100" s="14"/>
      <c r="Q100" s="14"/>
      <c r="R100" s="15" t="s">
        <v>29</v>
      </c>
      <c r="S100" s="202"/>
    </row>
    <row r="101" spans="1:19" ht="75" customHeight="1">
      <c r="A101" s="210"/>
      <c r="B101" s="16">
        <v>7</v>
      </c>
      <c r="C101" s="17" t="s">
        <v>157</v>
      </c>
      <c r="D101" s="87">
        <v>2</v>
      </c>
      <c r="E101" s="126"/>
      <c r="F101" s="127"/>
      <c r="G101" s="133"/>
      <c r="H101" s="133"/>
      <c r="I101" s="141"/>
      <c r="J101" s="142"/>
      <c r="K101" s="143"/>
      <c r="L101" s="45" t="s">
        <v>245</v>
      </c>
      <c r="M101" s="151"/>
      <c r="N101" s="152"/>
      <c r="O101" s="14"/>
      <c r="P101" s="14"/>
      <c r="Q101" s="14"/>
      <c r="R101" s="15" t="s">
        <v>29</v>
      </c>
      <c r="S101" s="202"/>
    </row>
    <row r="102" spans="1:19" ht="75" customHeight="1">
      <c r="A102" s="210"/>
      <c r="B102" s="16">
        <v>8</v>
      </c>
      <c r="C102" s="17" t="s">
        <v>158</v>
      </c>
      <c r="D102" s="87">
        <v>1</v>
      </c>
      <c r="E102" s="126"/>
      <c r="F102" s="127"/>
      <c r="G102" s="133"/>
      <c r="H102" s="133"/>
      <c r="I102" s="141"/>
      <c r="J102" s="142"/>
      <c r="K102" s="143"/>
      <c r="L102" s="45" t="s">
        <v>246</v>
      </c>
      <c r="M102" s="151"/>
      <c r="N102" s="152"/>
      <c r="O102" s="14"/>
      <c r="P102" s="14"/>
      <c r="Q102" s="14"/>
      <c r="R102" s="15" t="s">
        <v>29</v>
      </c>
      <c r="S102" s="202"/>
    </row>
    <row r="103" spans="1:19" ht="75" customHeight="1">
      <c r="A103" s="210"/>
      <c r="B103" s="16">
        <v>9</v>
      </c>
      <c r="C103" s="17" t="s">
        <v>59</v>
      </c>
      <c r="D103" s="87">
        <v>0</v>
      </c>
      <c r="E103" s="126"/>
      <c r="F103" s="127"/>
      <c r="G103" s="133"/>
      <c r="H103" s="133"/>
      <c r="I103" s="141"/>
      <c r="J103" s="142"/>
      <c r="K103" s="143"/>
      <c r="L103" s="45" t="s">
        <v>247</v>
      </c>
      <c r="M103" s="151"/>
      <c r="N103" s="152"/>
      <c r="O103" s="14"/>
      <c r="P103" s="14"/>
      <c r="Q103" s="14"/>
      <c r="R103" s="15" t="s">
        <v>29</v>
      </c>
      <c r="S103" s="202"/>
    </row>
    <row r="104" spans="1:19" ht="75" customHeight="1">
      <c r="A104" s="210"/>
      <c r="B104" s="16">
        <v>10</v>
      </c>
      <c r="C104" s="17" t="s">
        <v>140</v>
      </c>
      <c r="D104" s="87">
        <v>2</v>
      </c>
      <c r="E104" s="126"/>
      <c r="F104" s="127"/>
      <c r="G104" s="133"/>
      <c r="H104" s="133"/>
      <c r="I104" s="141"/>
      <c r="J104" s="142"/>
      <c r="K104" s="143"/>
      <c r="L104" s="45" t="s">
        <v>205</v>
      </c>
      <c r="M104" s="151"/>
      <c r="N104" s="152"/>
      <c r="O104" s="14"/>
      <c r="P104" s="14"/>
      <c r="Q104" s="14"/>
      <c r="R104" s="15" t="s">
        <v>29</v>
      </c>
      <c r="S104" s="202"/>
    </row>
    <row r="105" spans="1:19" ht="75" customHeight="1">
      <c r="A105" s="210"/>
      <c r="B105" s="16">
        <v>11</v>
      </c>
      <c r="C105" s="17" t="s">
        <v>141</v>
      </c>
      <c r="D105" s="87">
        <v>2</v>
      </c>
      <c r="E105" s="126"/>
      <c r="F105" s="127"/>
      <c r="G105" s="133"/>
      <c r="H105" s="133"/>
      <c r="I105" s="141"/>
      <c r="J105" s="142"/>
      <c r="K105" s="143"/>
      <c r="L105" s="45" t="s">
        <v>248</v>
      </c>
      <c r="M105" s="151"/>
      <c r="N105" s="152"/>
      <c r="O105" s="14"/>
      <c r="P105" s="14"/>
      <c r="Q105" s="14"/>
      <c r="R105" s="15" t="s">
        <v>29</v>
      </c>
      <c r="S105" s="202"/>
    </row>
    <row r="106" spans="1:19" ht="74.25" customHeight="1">
      <c r="A106" s="210"/>
      <c r="B106" s="16">
        <v>12</v>
      </c>
      <c r="C106" s="17" t="s">
        <v>142</v>
      </c>
      <c r="D106" s="87">
        <v>2</v>
      </c>
      <c r="E106" s="126"/>
      <c r="F106" s="127"/>
      <c r="G106" s="134"/>
      <c r="H106" s="134"/>
      <c r="I106" s="144"/>
      <c r="J106" s="145"/>
      <c r="K106" s="146"/>
      <c r="L106" s="45" t="s">
        <v>249</v>
      </c>
      <c r="M106" s="153"/>
      <c r="N106" s="154"/>
      <c r="O106" s="14"/>
      <c r="P106" s="14"/>
      <c r="Q106" s="14"/>
      <c r="R106" s="15" t="s">
        <v>29</v>
      </c>
      <c r="S106" s="202"/>
    </row>
    <row r="107" spans="1:19" s="10" customFormat="1" ht="84" customHeight="1">
      <c r="A107" s="211" t="s">
        <v>60</v>
      </c>
      <c r="B107" s="43" t="s">
        <v>49</v>
      </c>
      <c r="C107" s="157" t="s">
        <v>89</v>
      </c>
      <c r="D107" s="158"/>
      <c r="E107" s="158"/>
      <c r="F107" s="159"/>
      <c r="G107" s="11">
        <f>IF(COUNT(D108:D122)=0,"N/A",SUM(D108:D122)/(COUNT(D108:D122)*2))</f>
        <v>0.9</v>
      </c>
      <c r="H107" s="12" t="str">
        <f>IF(G107="N/A","N/A", IF(G107&gt;=80%,"MET",IF(G107&gt;=50%,"PARTIAL MET","Not Met")))</f>
        <v>MET</v>
      </c>
      <c r="I107" s="135"/>
      <c r="J107" s="136"/>
      <c r="K107" s="136"/>
      <c r="L107" s="136"/>
      <c r="M107" s="136"/>
      <c r="N107" s="136"/>
      <c r="O107" s="136"/>
      <c r="P107" s="136"/>
      <c r="Q107" s="136"/>
      <c r="R107" s="137"/>
      <c r="S107" s="202"/>
    </row>
    <row r="108" spans="1:19" ht="83.25" customHeight="1">
      <c r="A108" s="212"/>
      <c r="B108" s="16">
        <v>1</v>
      </c>
      <c r="C108" s="17" t="s">
        <v>278</v>
      </c>
      <c r="D108" s="87">
        <v>2</v>
      </c>
      <c r="E108" s="126"/>
      <c r="F108" s="127"/>
      <c r="G108" s="132"/>
      <c r="H108" s="132"/>
      <c r="I108" s="138"/>
      <c r="J108" s="139"/>
      <c r="K108" s="140"/>
      <c r="L108" s="45" t="s">
        <v>250</v>
      </c>
      <c r="M108" s="149"/>
      <c r="N108" s="150"/>
      <c r="O108" s="14"/>
      <c r="P108" s="14"/>
      <c r="Q108" s="14"/>
      <c r="R108" s="15" t="s">
        <v>29</v>
      </c>
      <c r="S108" s="202"/>
    </row>
    <row r="109" spans="1:19" ht="84" customHeight="1">
      <c r="A109" s="212"/>
      <c r="B109" s="16">
        <v>2</v>
      </c>
      <c r="C109" s="17" t="s">
        <v>279</v>
      </c>
      <c r="D109" s="87">
        <v>2</v>
      </c>
      <c r="E109" s="126"/>
      <c r="F109" s="127"/>
      <c r="G109" s="133"/>
      <c r="H109" s="133"/>
      <c r="I109" s="141"/>
      <c r="J109" s="142"/>
      <c r="K109" s="143"/>
      <c r="L109" s="45" t="s">
        <v>251</v>
      </c>
      <c r="M109" s="151"/>
      <c r="N109" s="152"/>
      <c r="O109" s="14"/>
      <c r="P109" s="14"/>
      <c r="Q109" s="14"/>
      <c r="R109" s="15" t="s">
        <v>29</v>
      </c>
      <c r="S109" s="202"/>
    </row>
    <row r="110" spans="1:19" ht="72.75" customHeight="1">
      <c r="A110" s="212"/>
      <c r="B110" s="16">
        <v>3</v>
      </c>
      <c r="C110" s="17" t="s">
        <v>280</v>
      </c>
      <c r="D110" s="87">
        <v>1</v>
      </c>
      <c r="E110" s="126"/>
      <c r="F110" s="127"/>
      <c r="G110" s="133"/>
      <c r="H110" s="133"/>
      <c r="I110" s="141"/>
      <c r="J110" s="142"/>
      <c r="K110" s="143"/>
      <c r="L110" s="45" t="s">
        <v>252</v>
      </c>
      <c r="M110" s="151"/>
      <c r="N110" s="152"/>
      <c r="O110" s="14"/>
      <c r="P110" s="14"/>
      <c r="Q110" s="14"/>
      <c r="R110" s="15" t="s">
        <v>29</v>
      </c>
      <c r="S110" s="202"/>
    </row>
    <row r="111" spans="1:19" ht="84" customHeight="1">
      <c r="A111" s="212"/>
      <c r="B111" s="16">
        <v>4</v>
      </c>
      <c r="C111" s="17" t="s">
        <v>61</v>
      </c>
      <c r="D111" s="87">
        <v>0</v>
      </c>
      <c r="E111" s="126"/>
      <c r="F111" s="127"/>
      <c r="G111" s="133"/>
      <c r="H111" s="133"/>
      <c r="I111" s="141"/>
      <c r="J111" s="142"/>
      <c r="K111" s="143"/>
      <c r="L111" s="45" t="s">
        <v>253</v>
      </c>
      <c r="M111" s="151"/>
      <c r="N111" s="152"/>
      <c r="O111" s="14"/>
      <c r="P111" s="14"/>
      <c r="Q111" s="14"/>
      <c r="R111" s="15" t="s">
        <v>29</v>
      </c>
      <c r="S111" s="202"/>
    </row>
    <row r="112" spans="1:19" ht="89.25" customHeight="1">
      <c r="A112" s="212"/>
      <c r="B112" s="16">
        <v>5</v>
      </c>
      <c r="C112" s="17" t="s">
        <v>281</v>
      </c>
      <c r="D112" s="87">
        <v>2</v>
      </c>
      <c r="E112" s="126"/>
      <c r="F112" s="127"/>
      <c r="G112" s="133"/>
      <c r="H112" s="133"/>
      <c r="I112" s="141"/>
      <c r="J112" s="142"/>
      <c r="K112" s="143"/>
      <c r="L112" s="45" t="s">
        <v>254</v>
      </c>
      <c r="M112" s="151"/>
      <c r="N112" s="152"/>
      <c r="O112" s="14"/>
      <c r="P112" s="14"/>
      <c r="Q112" s="14"/>
      <c r="R112" s="15" t="s">
        <v>29</v>
      </c>
      <c r="S112" s="202"/>
    </row>
    <row r="113" spans="1:19" ht="83.25" customHeight="1">
      <c r="A113" s="212"/>
      <c r="B113" s="16">
        <v>6</v>
      </c>
      <c r="C113" s="17" t="s">
        <v>62</v>
      </c>
      <c r="D113" s="87">
        <v>2</v>
      </c>
      <c r="E113" s="126"/>
      <c r="F113" s="127"/>
      <c r="G113" s="133"/>
      <c r="H113" s="133"/>
      <c r="I113" s="141"/>
      <c r="J113" s="142"/>
      <c r="K113" s="143"/>
      <c r="L113" s="45" t="s">
        <v>255</v>
      </c>
      <c r="M113" s="151"/>
      <c r="N113" s="152"/>
      <c r="O113" s="14"/>
      <c r="P113" s="14"/>
      <c r="Q113" s="14"/>
      <c r="R113" s="15" t="s">
        <v>29</v>
      </c>
      <c r="S113" s="202"/>
    </row>
    <row r="114" spans="1:19" ht="96" customHeight="1">
      <c r="A114" s="212"/>
      <c r="B114" s="16">
        <v>7</v>
      </c>
      <c r="C114" s="17" t="s">
        <v>282</v>
      </c>
      <c r="D114" s="87">
        <v>2</v>
      </c>
      <c r="E114" s="126"/>
      <c r="F114" s="127"/>
      <c r="G114" s="133"/>
      <c r="H114" s="133"/>
      <c r="I114" s="141"/>
      <c r="J114" s="142"/>
      <c r="K114" s="143"/>
      <c r="L114" s="45" t="s">
        <v>256</v>
      </c>
      <c r="M114" s="151"/>
      <c r="N114" s="152"/>
      <c r="O114" s="14"/>
      <c r="P114" s="14"/>
      <c r="Q114" s="14"/>
      <c r="R114" s="15" t="s">
        <v>29</v>
      </c>
      <c r="S114" s="202"/>
    </row>
    <row r="115" spans="1:19" ht="97.5" customHeight="1">
      <c r="A115" s="212"/>
      <c r="B115" s="16">
        <v>8</v>
      </c>
      <c r="C115" s="17" t="s">
        <v>283</v>
      </c>
      <c r="D115" s="87">
        <v>2</v>
      </c>
      <c r="E115" s="126"/>
      <c r="F115" s="127"/>
      <c r="G115" s="133"/>
      <c r="H115" s="133"/>
      <c r="I115" s="141"/>
      <c r="J115" s="142"/>
      <c r="K115" s="143"/>
      <c r="L115" s="45" t="s">
        <v>257</v>
      </c>
      <c r="M115" s="151"/>
      <c r="N115" s="152"/>
      <c r="O115" s="14"/>
      <c r="P115" s="14"/>
      <c r="Q115" s="14"/>
      <c r="R115" s="15" t="s">
        <v>29</v>
      </c>
      <c r="S115" s="202"/>
    </row>
    <row r="116" spans="1:19" ht="78.75" customHeight="1">
      <c r="A116" s="212"/>
      <c r="B116" s="16">
        <v>9</v>
      </c>
      <c r="C116" s="17" t="s">
        <v>143</v>
      </c>
      <c r="D116" s="87">
        <v>2</v>
      </c>
      <c r="E116" s="126"/>
      <c r="F116" s="127"/>
      <c r="G116" s="133"/>
      <c r="H116" s="133"/>
      <c r="I116" s="141"/>
      <c r="J116" s="142"/>
      <c r="K116" s="143"/>
      <c r="L116" s="45" t="s">
        <v>258</v>
      </c>
      <c r="M116" s="151"/>
      <c r="N116" s="152"/>
      <c r="O116" s="14"/>
      <c r="P116" s="14"/>
      <c r="Q116" s="14"/>
      <c r="R116" s="15" t="s">
        <v>29</v>
      </c>
      <c r="S116" s="202"/>
    </row>
    <row r="117" spans="1:19" ht="102" customHeight="1">
      <c r="A117" s="212"/>
      <c r="B117" s="16">
        <v>10</v>
      </c>
      <c r="C117" s="17" t="s">
        <v>63</v>
      </c>
      <c r="D117" s="87">
        <v>2</v>
      </c>
      <c r="E117" s="126"/>
      <c r="F117" s="127"/>
      <c r="G117" s="133"/>
      <c r="H117" s="133"/>
      <c r="I117" s="141"/>
      <c r="J117" s="142"/>
      <c r="K117" s="143"/>
      <c r="L117" s="45" t="s">
        <v>259</v>
      </c>
      <c r="M117" s="151"/>
      <c r="N117" s="152"/>
      <c r="O117" s="14"/>
      <c r="P117" s="14"/>
      <c r="Q117" s="14"/>
      <c r="R117" s="15" t="s">
        <v>29</v>
      </c>
      <c r="S117" s="202"/>
    </row>
    <row r="118" spans="1:19" ht="85.5" customHeight="1">
      <c r="A118" s="212"/>
      <c r="B118" s="16">
        <v>11</v>
      </c>
      <c r="C118" s="17" t="s">
        <v>64</v>
      </c>
      <c r="D118" s="87">
        <v>2</v>
      </c>
      <c r="E118" s="126"/>
      <c r="F118" s="127"/>
      <c r="G118" s="133"/>
      <c r="H118" s="133"/>
      <c r="I118" s="141"/>
      <c r="J118" s="142"/>
      <c r="K118" s="143"/>
      <c r="L118" s="45" t="s">
        <v>260</v>
      </c>
      <c r="M118" s="151"/>
      <c r="N118" s="152"/>
      <c r="O118" s="14"/>
      <c r="P118" s="14"/>
      <c r="Q118" s="14"/>
      <c r="R118" s="15" t="s">
        <v>29</v>
      </c>
      <c r="S118" s="202"/>
    </row>
    <row r="119" spans="1:19" ht="85.5" customHeight="1">
      <c r="A119" s="212"/>
      <c r="B119" s="16">
        <v>12</v>
      </c>
      <c r="C119" s="17" t="s">
        <v>65</v>
      </c>
      <c r="D119" s="87">
        <v>2</v>
      </c>
      <c r="E119" s="126"/>
      <c r="F119" s="127"/>
      <c r="G119" s="133"/>
      <c r="H119" s="133"/>
      <c r="I119" s="141"/>
      <c r="J119" s="142"/>
      <c r="K119" s="143"/>
      <c r="L119" s="45" t="s">
        <v>261</v>
      </c>
      <c r="M119" s="151"/>
      <c r="N119" s="152"/>
      <c r="O119" s="14"/>
      <c r="P119" s="14"/>
      <c r="Q119" s="14"/>
      <c r="R119" s="15" t="s">
        <v>29</v>
      </c>
      <c r="S119" s="202"/>
    </row>
    <row r="120" spans="1:19" ht="85.5" customHeight="1">
      <c r="A120" s="212"/>
      <c r="B120" s="16">
        <v>13</v>
      </c>
      <c r="C120" s="17" t="s">
        <v>284</v>
      </c>
      <c r="D120" s="87">
        <v>2</v>
      </c>
      <c r="E120" s="126"/>
      <c r="F120" s="127"/>
      <c r="G120" s="133"/>
      <c r="H120" s="133"/>
      <c r="I120" s="141"/>
      <c r="J120" s="142"/>
      <c r="K120" s="143"/>
      <c r="L120" s="45" t="s">
        <v>262</v>
      </c>
      <c r="M120" s="151"/>
      <c r="N120" s="152"/>
      <c r="O120" s="14"/>
      <c r="P120" s="14"/>
      <c r="Q120" s="14"/>
      <c r="R120" s="15" t="s">
        <v>29</v>
      </c>
      <c r="S120" s="202"/>
    </row>
    <row r="121" spans="1:19" ht="85.5" customHeight="1">
      <c r="A121" s="212"/>
      <c r="B121" s="16">
        <v>14</v>
      </c>
      <c r="C121" s="17" t="s">
        <v>285</v>
      </c>
      <c r="D121" s="87">
        <v>2</v>
      </c>
      <c r="E121" s="126"/>
      <c r="F121" s="127"/>
      <c r="G121" s="133"/>
      <c r="H121" s="133"/>
      <c r="I121" s="141"/>
      <c r="J121" s="142"/>
      <c r="K121" s="143"/>
      <c r="L121" s="45" t="s">
        <v>249</v>
      </c>
      <c r="M121" s="151"/>
      <c r="N121" s="152"/>
      <c r="O121" s="14"/>
      <c r="P121" s="14"/>
      <c r="Q121" s="14"/>
      <c r="R121" s="15" t="s">
        <v>29</v>
      </c>
      <c r="S121" s="202"/>
    </row>
    <row r="122" spans="1:19" ht="76.5" customHeight="1">
      <c r="A122" s="213"/>
      <c r="B122" s="16">
        <v>15</v>
      </c>
      <c r="C122" s="17" t="s">
        <v>66</v>
      </c>
      <c r="D122" s="87">
        <v>2</v>
      </c>
      <c r="E122" s="126"/>
      <c r="F122" s="127"/>
      <c r="G122" s="134"/>
      <c r="H122" s="134"/>
      <c r="I122" s="144"/>
      <c r="J122" s="145"/>
      <c r="K122" s="146"/>
      <c r="L122" s="45" t="s">
        <v>263</v>
      </c>
      <c r="M122" s="153"/>
      <c r="N122" s="154"/>
      <c r="O122" s="14"/>
      <c r="P122" s="14"/>
      <c r="Q122" s="14"/>
      <c r="R122" s="15" t="s">
        <v>29</v>
      </c>
      <c r="S122" s="203"/>
    </row>
    <row r="123" spans="1:19" ht="69.75" customHeight="1">
      <c r="C123" s="27"/>
      <c r="E123" s="20"/>
      <c r="G123" s="128" t="s">
        <v>31</v>
      </c>
      <c r="H123" s="129"/>
      <c r="I123" s="20"/>
      <c r="J123" s="20"/>
      <c r="K123" s="20"/>
      <c r="S123" s="22"/>
    </row>
    <row r="124" spans="1:19" ht="66" customHeight="1">
      <c r="E124" s="20"/>
      <c r="G124" s="228">
        <f>AVERAGE(G11:G122)</f>
        <v>0.81273109243697483</v>
      </c>
      <c r="H124" s="229"/>
      <c r="I124" s="20"/>
      <c r="J124" s="20"/>
      <c r="K124" s="20"/>
      <c r="S124" s="22"/>
    </row>
    <row r="125" spans="1:19" ht="69" customHeight="1">
      <c r="E125" s="20"/>
      <c r="G125" s="20"/>
      <c r="H125" s="20"/>
      <c r="I125" s="20"/>
      <c r="J125" s="20"/>
      <c r="K125" s="20"/>
      <c r="S125" s="22"/>
    </row>
    <row r="126" spans="1:19" ht="36" customHeight="1">
      <c r="E126" s="20"/>
      <c r="G126" s="20"/>
      <c r="H126" s="20"/>
      <c r="I126" s="20"/>
      <c r="J126" s="20"/>
      <c r="K126" s="20"/>
      <c r="S126" s="22"/>
    </row>
    <row r="127" spans="1:19">
      <c r="E127" s="20"/>
      <c r="G127" s="20"/>
      <c r="H127" s="20"/>
      <c r="I127" s="20"/>
      <c r="J127" s="20"/>
      <c r="K127" s="20"/>
      <c r="S127" s="22"/>
    </row>
    <row r="128" spans="1:19" ht="36" customHeight="1">
      <c r="E128" s="20"/>
      <c r="G128" s="20"/>
      <c r="H128" s="20"/>
      <c r="I128" s="20"/>
      <c r="J128" s="20"/>
      <c r="K128" s="20"/>
      <c r="S128" s="22"/>
    </row>
    <row r="129" spans="5:19" ht="45.75" customHeight="1">
      <c r="E129" s="20"/>
      <c r="G129" s="20"/>
      <c r="H129" s="20"/>
      <c r="I129" s="20"/>
      <c r="J129" s="20"/>
      <c r="K129" s="20"/>
      <c r="S129" s="22"/>
    </row>
    <row r="130" spans="5:19" ht="46.5" customHeight="1">
      <c r="E130" s="20"/>
      <c r="G130" s="20"/>
      <c r="H130" s="20"/>
      <c r="I130" s="20"/>
      <c r="J130" s="20"/>
      <c r="K130" s="20"/>
      <c r="S130" s="22"/>
    </row>
    <row r="131" spans="5:19" ht="33.75" customHeight="1">
      <c r="E131" s="20"/>
      <c r="G131" s="20"/>
      <c r="H131" s="20"/>
      <c r="I131" s="20"/>
      <c r="J131" s="20"/>
      <c r="K131" s="20"/>
      <c r="S131" s="22"/>
    </row>
    <row r="132" spans="5:19">
      <c r="E132" s="20"/>
      <c r="G132" s="20"/>
      <c r="H132" s="20"/>
      <c r="I132" s="20"/>
      <c r="J132" s="20"/>
      <c r="K132" s="20"/>
      <c r="S132" s="22"/>
    </row>
    <row r="133" spans="5:19" ht="36" customHeight="1">
      <c r="E133" s="20"/>
      <c r="G133" s="20"/>
      <c r="H133" s="20"/>
      <c r="I133" s="20"/>
      <c r="J133" s="20"/>
      <c r="K133" s="20"/>
      <c r="S133" s="22"/>
    </row>
    <row r="134" spans="5:19">
      <c r="E134" s="20"/>
      <c r="G134" s="20"/>
      <c r="H134" s="20"/>
      <c r="I134" s="20"/>
      <c r="J134" s="20"/>
      <c r="K134" s="20"/>
      <c r="S134" s="22"/>
    </row>
    <row r="135" spans="5:19">
      <c r="E135" s="20"/>
      <c r="G135" s="20"/>
      <c r="H135" s="20"/>
      <c r="I135" s="20"/>
      <c r="J135" s="20"/>
      <c r="K135" s="20"/>
      <c r="S135" s="22"/>
    </row>
    <row r="136" spans="5:19">
      <c r="E136" s="20"/>
      <c r="G136" s="20"/>
      <c r="H136" s="20"/>
      <c r="I136" s="20"/>
      <c r="J136" s="20"/>
      <c r="K136" s="20"/>
      <c r="S136" s="22"/>
    </row>
    <row r="137" spans="5:19">
      <c r="E137" s="20"/>
      <c r="G137" s="20"/>
      <c r="H137" s="20"/>
      <c r="I137" s="20"/>
      <c r="J137" s="20"/>
      <c r="K137" s="20"/>
      <c r="S137" s="22"/>
    </row>
    <row r="138" spans="5:19">
      <c r="E138" s="20"/>
      <c r="G138" s="20"/>
      <c r="H138" s="20"/>
      <c r="I138" s="20"/>
      <c r="J138" s="20"/>
      <c r="K138" s="20"/>
      <c r="S138" s="22"/>
    </row>
    <row r="139" spans="5:19">
      <c r="E139" s="20"/>
      <c r="G139" s="20"/>
      <c r="H139" s="20"/>
      <c r="I139" s="20"/>
      <c r="J139" s="20"/>
      <c r="K139" s="20"/>
      <c r="S139" s="22"/>
    </row>
    <row r="140" spans="5:19">
      <c r="E140" s="20"/>
      <c r="G140" s="20"/>
      <c r="H140" s="20"/>
      <c r="I140" s="20"/>
      <c r="J140" s="20"/>
      <c r="K140" s="20"/>
      <c r="S140" s="22"/>
    </row>
    <row r="141" spans="5:19">
      <c r="E141" s="20"/>
      <c r="G141" s="20"/>
      <c r="H141" s="20"/>
      <c r="I141" s="20"/>
      <c r="J141" s="20"/>
      <c r="K141" s="20"/>
      <c r="S141" s="22"/>
    </row>
    <row r="142" spans="5:19">
      <c r="E142" s="20"/>
      <c r="G142" s="20"/>
      <c r="H142" s="20"/>
      <c r="I142" s="20"/>
      <c r="J142" s="20"/>
      <c r="K142" s="20"/>
      <c r="S142" s="22"/>
    </row>
    <row r="143" spans="5:19">
      <c r="E143" s="20"/>
      <c r="G143" s="20"/>
      <c r="H143" s="20"/>
      <c r="I143" s="20"/>
      <c r="J143" s="20"/>
      <c r="K143" s="20"/>
      <c r="S143" s="22"/>
    </row>
    <row r="144" spans="5:19">
      <c r="E144" s="20"/>
      <c r="G144" s="20"/>
      <c r="H144" s="20"/>
      <c r="I144" s="20"/>
      <c r="J144" s="20"/>
      <c r="K144" s="20"/>
      <c r="S144" s="22"/>
    </row>
    <row r="145" spans="5:19">
      <c r="E145" s="20"/>
      <c r="G145" s="20"/>
      <c r="H145" s="20"/>
      <c r="I145" s="20"/>
      <c r="J145" s="20"/>
      <c r="K145" s="20"/>
      <c r="S145" s="22"/>
    </row>
    <row r="146" spans="5:19">
      <c r="E146" s="20"/>
      <c r="G146" s="20"/>
      <c r="H146" s="20"/>
      <c r="I146" s="20"/>
      <c r="J146" s="20"/>
      <c r="K146" s="20"/>
      <c r="S146" s="22"/>
    </row>
    <row r="147" spans="5:19">
      <c r="E147" s="20"/>
      <c r="G147" s="20"/>
      <c r="H147" s="20"/>
      <c r="I147" s="20"/>
      <c r="J147" s="20"/>
      <c r="K147" s="20"/>
      <c r="S147" s="22"/>
    </row>
    <row r="148" spans="5:19">
      <c r="E148" s="20"/>
      <c r="G148" s="20"/>
      <c r="H148" s="20"/>
      <c r="I148" s="20"/>
      <c r="J148" s="20"/>
      <c r="K148" s="20"/>
      <c r="S148" s="22"/>
    </row>
    <row r="149" spans="5:19">
      <c r="E149" s="20"/>
      <c r="G149" s="20"/>
      <c r="H149" s="20"/>
      <c r="I149" s="20"/>
      <c r="J149" s="20"/>
      <c r="K149" s="20"/>
      <c r="S149" s="22"/>
    </row>
    <row r="150" spans="5:19">
      <c r="E150" s="20"/>
      <c r="G150" s="20"/>
      <c r="H150" s="20"/>
      <c r="I150" s="20"/>
      <c r="J150" s="20"/>
      <c r="K150" s="20"/>
      <c r="S150" s="22"/>
    </row>
    <row r="151" spans="5:19">
      <c r="E151" s="20"/>
      <c r="G151" s="20"/>
      <c r="H151" s="20"/>
      <c r="I151" s="20"/>
      <c r="J151" s="20"/>
      <c r="K151" s="20"/>
      <c r="S151" s="22"/>
    </row>
    <row r="152" spans="5:19">
      <c r="E152" s="20"/>
      <c r="G152" s="20"/>
      <c r="H152" s="20"/>
      <c r="I152" s="20"/>
      <c r="J152" s="20"/>
      <c r="K152" s="20"/>
      <c r="S152" s="22"/>
    </row>
    <row r="153" spans="5:19">
      <c r="E153" s="20"/>
      <c r="G153" s="20"/>
      <c r="H153" s="20"/>
      <c r="I153" s="20"/>
      <c r="J153" s="20"/>
      <c r="K153" s="20"/>
      <c r="S153" s="22"/>
    </row>
    <row r="154" spans="5:19">
      <c r="E154" s="20"/>
      <c r="G154" s="20"/>
      <c r="H154" s="20"/>
      <c r="I154" s="20"/>
      <c r="J154" s="20"/>
      <c r="K154" s="20"/>
      <c r="S154" s="22"/>
    </row>
    <row r="155" spans="5:19">
      <c r="E155" s="20"/>
      <c r="G155" s="20"/>
      <c r="H155" s="20"/>
      <c r="I155" s="20"/>
      <c r="J155" s="20"/>
      <c r="K155" s="20"/>
      <c r="S155" s="22"/>
    </row>
    <row r="156" spans="5:19">
      <c r="E156" s="20"/>
      <c r="G156" s="20"/>
      <c r="H156" s="20"/>
      <c r="I156" s="20"/>
      <c r="J156" s="20"/>
      <c r="K156" s="20"/>
      <c r="S156" s="22"/>
    </row>
    <row r="157" spans="5:19">
      <c r="E157" s="20"/>
      <c r="G157" s="20"/>
      <c r="H157" s="20"/>
      <c r="I157" s="20"/>
      <c r="J157" s="20"/>
      <c r="K157" s="20"/>
      <c r="S157" s="22"/>
    </row>
    <row r="158" spans="5:19">
      <c r="E158" s="20"/>
      <c r="G158" s="20"/>
      <c r="H158" s="20"/>
      <c r="I158" s="20"/>
      <c r="J158" s="20"/>
      <c r="K158" s="20"/>
      <c r="S158" s="22"/>
    </row>
    <row r="159" spans="5:19">
      <c r="E159" s="20"/>
      <c r="G159" s="20"/>
      <c r="H159" s="20"/>
      <c r="I159" s="20"/>
      <c r="J159" s="20"/>
      <c r="K159" s="20"/>
      <c r="S159" s="22"/>
    </row>
    <row r="160" spans="5:19">
      <c r="E160" s="20"/>
      <c r="G160" s="20"/>
      <c r="H160" s="20"/>
      <c r="I160" s="20"/>
      <c r="J160" s="20"/>
      <c r="K160" s="20"/>
      <c r="S160" s="22"/>
    </row>
    <row r="161" spans="5:19">
      <c r="E161" s="20"/>
      <c r="G161" s="20"/>
      <c r="H161" s="20"/>
      <c r="I161" s="20"/>
      <c r="J161" s="20"/>
      <c r="K161" s="20"/>
      <c r="S161" s="22"/>
    </row>
    <row r="162" spans="5:19">
      <c r="E162" s="20"/>
      <c r="G162" s="20"/>
      <c r="H162" s="20"/>
      <c r="I162" s="20"/>
      <c r="J162" s="20"/>
      <c r="K162" s="20"/>
      <c r="S162" s="22"/>
    </row>
    <row r="163" spans="5:19">
      <c r="E163" s="20"/>
      <c r="G163" s="20"/>
      <c r="H163" s="20"/>
      <c r="I163" s="20"/>
      <c r="J163" s="20"/>
      <c r="K163" s="20"/>
      <c r="S163" s="22"/>
    </row>
    <row r="164" spans="5:19">
      <c r="E164" s="20"/>
      <c r="G164" s="20"/>
      <c r="H164" s="20"/>
      <c r="I164" s="20"/>
      <c r="J164" s="20"/>
      <c r="K164" s="20"/>
      <c r="S164" s="22"/>
    </row>
    <row r="165" spans="5:19">
      <c r="E165" s="20"/>
      <c r="G165" s="20"/>
      <c r="H165" s="20"/>
      <c r="I165" s="20"/>
      <c r="J165" s="20"/>
      <c r="K165" s="20"/>
      <c r="S165" s="22"/>
    </row>
    <row r="166" spans="5:19">
      <c r="E166" s="20"/>
      <c r="G166" s="20"/>
      <c r="H166" s="20"/>
      <c r="I166" s="20"/>
      <c r="J166" s="20"/>
      <c r="K166" s="20"/>
      <c r="S166" s="22"/>
    </row>
    <row r="167" spans="5:19">
      <c r="E167" s="20"/>
      <c r="G167" s="20"/>
      <c r="H167" s="20"/>
      <c r="I167" s="20"/>
      <c r="J167" s="20"/>
      <c r="K167" s="20"/>
      <c r="S167" s="22"/>
    </row>
    <row r="168" spans="5:19">
      <c r="E168" s="20"/>
      <c r="G168" s="20"/>
      <c r="H168" s="20"/>
      <c r="I168" s="20"/>
      <c r="J168" s="20"/>
      <c r="K168" s="20"/>
      <c r="S168" s="22"/>
    </row>
    <row r="169" spans="5:19">
      <c r="E169" s="20"/>
      <c r="G169" s="20"/>
      <c r="H169" s="20"/>
      <c r="I169" s="20"/>
      <c r="J169" s="20"/>
      <c r="K169" s="20"/>
      <c r="S169" s="22"/>
    </row>
    <row r="170" spans="5:19">
      <c r="E170" s="20"/>
      <c r="G170" s="20"/>
      <c r="H170" s="20"/>
      <c r="I170" s="20"/>
      <c r="J170" s="20"/>
      <c r="K170" s="20"/>
      <c r="S170" s="22"/>
    </row>
    <row r="171" spans="5:19">
      <c r="E171" s="20"/>
      <c r="G171" s="20"/>
      <c r="H171" s="20"/>
      <c r="I171" s="20"/>
      <c r="J171" s="20"/>
      <c r="K171" s="20"/>
      <c r="S171" s="22"/>
    </row>
    <row r="172" spans="5:19">
      <c r="E172" s="20"/>
      <c r="G172" s="20"/>
      <c r="H172" s="20"/>
      <c r="I172" s="20"/>
      <c r="J172" s="20"/>
      <c r="K172" s="20"/>
      <c r="S172" s="22"/>
    </row>
    <row r="173" spans="5:19">
      <c r="E173" s="20"/>
      <c r="G173" s="20"/>
      <c r="H173" s="20"/>
      <c r="I173" s="20"/>
      <c r="J173" s="20"/>
      <c r="K173" s="20"/>
      <c r="S173" s="22"/>
    </row>
    <row r="174" spans="5:19">
      <c r="E174" s="20"/>
      <c r="G174" s="20"/>
      <c r="H174" s="20"/>
      <c r="I174" s="20"/>
      <c r="J174" s="20"/>
      <c r="K174" s="20"/>
      <c r="S174" s="22"/>
    </row>
    <row r="175" spans="5:19">
      <c r="E175" s="20"/>
      <c r="G175" s="20"/>
      <c r="H175" s="20"/>
      <c r="I175" s="20"/>
      <c r="J175" s="20"/>
      <c r="K175" s="20"/>
      <c r="S175" s="22"/>
    </row>
    <row r="176" spans="5:19">
      <c r="E176" s="20"/>
      <c r="G176" s="20"/>
      <c r="H176" s="20"/>
      <c r="I176" s="20"/>
      <c r="J176" s="20"/>
      <c r="K176" s="20"/>
      <c r="S176" s="22"/>
    </row>
    <row r="177" spans="5:19">
      <c r="E177" s="20"/>
      <c r="G177" s="20"/>
      <c r="H177" s="20"/>
      <c r="I177" s="20"/>
      <c r="J177" s="20"/>
      <c r="K177" s="20"/>
      <c r="S177" s="22"/>
    </row>
    <row r="178" spans="5:19">
      <c r="E178" s="20"/>
      <c r="G178" s="20"/>
      <c r="H178" s="20"/>
      <c r="I178" s="20"/>
      <c r="J178" s="20"/>
      <c r="K178" s="20"/>
      <c r="S178" s="22"/>
    </row>
    <row r="179" spans="5:19">
      <c r="E179" s="20"/>
      <c r="G179" s="20"/>
      <c r="H179" s="20"/>
      <c r="I179" s="20"/>
      <c r="J179" s="20"/>
      <c r="K179" s="20"/>
      <c r="S179" s="22"/>
    </row>
    <row r="180" spans="5:19">
      <c r="E180" s="20"/>
      <c r="G180" s="20"/>
      <c r="H180" s="20"/>
      <c r="I180" s="20"/>
      <c r="J180" s="20"/>
      <c r="K180" s="20"/>
      <c r="S180" s="22"/>
    </row>
    <row r="181" spans="5:19">
      <c r="E181" s="20"/>
      <c r="G181" s="20"/>
      <c r="H181" s="20"/>
      <c r="I181" s="20"/>
      <c r="J181" s="20"/>
      <c r="K181" s="20"/>
      <c r="S181" s="22"/>
    </row>
    <row r="182" spans="5:19">
      <c r="E182" s="20"/>
      <c r="G182" s="20"/>
      <c r="H182" s="20"/>
      <c r="I182" s="20"/>
      <c r="J182" s="20"/>
      <c r="K182" s="20"/>
      <c r="S182" s="22"/>
    </row>
    <row r="183" spans="5:19">
      <c r="E183" s="20"/>
      <c r="G183" s="20"/>
      <c r="H183" s="20"/>
      <c r="I183" s="20"/>
      <c r="J183" s="20"/>
      <c r="K183" s="20"/>
      <c r="S183" s="22"/>
    </row>
    <row r="184" spans="5:19">
      <c r="E184" s="20"/>
      <c r="G184" s="20"/>
      <c r="H184" s="20"/>
      <c r="I184" s="20"/>
      <c r="J184" s="20"/>
      <c r="K184" s="20"/>
      <c r="S184" s="22"/>
    </row>
    <row r="185" spans="5:19">
      <c r="E185" s="20"/>
      <c r="G185" s="20"/>
      <c r="H185" s="20"/>
      <c r="I185" s="20"/>
      <c r="J185" s="20"/>
      <c r="K185" s="20"/>
      <c r="S185" s="22"/>
    </row>
    <row r="186" spans="5:19">
      <c r="E186" s="20"/>
      <c r="G186" s="20"/>
      <c r="H186" s="20"/>
      <c r="I186" s="20"/>
      <c r="J186" s="20"/>
      <c r="K186" s="20"/>
      <c r="S186" s="22"/>
    </row>
    <row r="187" spans="5:19">
      <c r="E187" s="20"/>
      <c r="G187" s="20"/>
      <c r="H187" s="20"/>
      <c r="I187" s="20"/>
      <c r="J187" s="20"/>
      <c r="K187" s="20"/>
      <c r="S187" s="22"/>
    </row>
    <row r="188" spans="5:19">
      <c r="E188" s="20"/>
      <c r="G188" s="20"/>
      <c r="H188" s="20"/>
      <c r="I188" s="20"/>
      <c r="J188" s="20"/>
      <c r="K188" s="20"/>
      <c r="S188" s="22"/>
    </row>
    <row r="189" spans="5:19">
      <c r="E189" s="20"/>
      <c r="G189" s="20"/>
      <c r="H189" s="20"/>
      <c r="I189" s="20"/>
      <c r="J189" s="20"/>
      <c r="K189" s="20"/>
      <c r="S189" s="22"/>
    </row>
    <row r="190" spans="5:19">
      <c r="E190" s="20"/>
      <c r="G190" s="20"/>
      <c r="H190" s="20"/>
      <c r="I190" s="20"/>
      <c r="J190" s="20"/>
      <c r="K190" s="20"/>
      <c r="S190" s="22"/>
    </row>
    <row r="191" spans="5:19">
      <c r="E191" s="20"/>
      <c r="G191" s="20"/>
      <c r="H191" s="20"/>
      <c r="I191" s="20"/>
      <c r="J191" s="20"/>
      <c r="K191" s="20"/>
      <c r="S191" s="22"/>
    </row>
    <row r="192" spans="5:19">
      <c r="E192" s="20"/>
      <c r="G192" s="20"/>
      <c r="H192" s="20"/>
      <c r="I192" s="20"/>
      <c r="J192" s="20"/>
      <c r="K192" s="20"/>
      <c r="S192" s="22"/>
    </row>
    <row r="193" spans="5:19">
      <c r="E193" s="20"/>
      <c r="G193" s="20"/>
      <c r="H193" s="20"/>
      <c r="I193" s="20"/>
      <c r="J193" s="20"/>
      <c r="K193" s="20"/>
      <c r="S193" s="22"/>
    </row>
    <row r="194" spans="5:19">
      <c r="E194" s="20"/>
      <c r="G194" s="20"/>
      <c r="H194" s="20"/>
      <c r="I194" s="20"/>
      <c r="J194" s="20"/>
      <c r="K194" s="20"/>
      <c r="S194" s="22"/>
    </row>
    <row r="195" spans="5:19">
      <c r="E195" s="20"/>
      <c r="G195" s="20"/>
      <c r="H195" s="20"/>
      <c r="I195" s="20"/>
      <c r="J195" s="20"/>
      <c r="K195" s="20"/>
      <c r="S195" s="22"/>
    </row>
    <row r="196" spans="5:19">
      <c r="E196" s="20"/>
      <c r="G196" s="20"/>
      <c r="H196" s="20"/>
      <c r="I196" s="20"/>
      <c r="J196" s="20"/>
      <c r="K196" s="20"/>
      <c r="S196" s="22"/>
    </row>
    <row r="197" spans="5:19">
      <c r="E197" s="20"/>
      <c r="G197" s="20"/>
      <c r="H197" s="20"/>
      <c r="I197" s="20"/>
      <c r="J197" s="20"/>
      <c r="K197" s="20"/>
      <c r="S197" s="22"/>
    </row>
    <row r="198" spans="5:19">
      <c r="E198" s="20"/>
      <c r="G198" s="20"/>
      <c r="H198" s="20"/>
      <c r="I198" s="20"/>
      <c r="J198" s="20"/>
      <c r="K198" s="20"/>
      <c r="S198" s="22"/>
    </row>
    <row r="199" spans="5:19">
      <c r="E199" s="20"/>
      <c r="G199" s="20"/>
      <c r="H199" s="20"/>
      <c r="I199" s="20"/>
      <c r="J199" s="20"/>
      <c r="K199" s="20"/>
      <c r="S199" s="22"/>
    </row>
    <row r="200" spans="5:19">
      <c r="E200" s="20"/>
      <c r="G200" s="20"/>
      <c r="H200" s="20"/>
      <c r="I200" s="20"/>
      <c r="J200" s="20"/>
      <c r="K200" s="20"/>
      <c r="S200" s="22"/>
    </row>
    <row r="201" spans="5:19">
      <c r="E201" s="20"/>
      <c r="G201" s="20"/>
      <c r="H201" s="20"/>
      <c r="I201" s="20"/>
      <c r="J201" s="20"/>
      <c r="K201" s="20"/>
      <c r="S201" s="22"/>
    </row>
    <row r="202" spans="5:19">
      <c r="E202" s="20"/>
      <c r="G202" s="20"/>
      <c r="H202" s="20"/>
      <c r="I202" s="20"/>
      <c r="J202" s="20"/>
      <c r="K202" s="20"/>
      <c r="S202" s="22"/>
    </row>
    <row r="203" spans="5:19">
      <c r="E203" s="20"/>
      <c r="G203" s="20"/>
      <c r="H203" s="20"/>
      <c r="I203" s="20"/>
      <c r="J203" s="20"/>
      <c r="K203" s="20"/>
      <c r="S203" s="22"/>
    </row>
    <row r="204" spans="5:19">
      <c r="E204" s="20"/>
      <c r="G204" s="20"/>
      <c r="H204" s="20"/>
      <c r="I204" s="20"/>
      <c r="J204" s="20"/>
      <c r="K204" s="20"/>
      <c r="S204" s="22"/>
    </row>
    <row r="205" spans="5:19">
      <c r="E205" s="20"/>
      <c r="G205" s="20"/>
      <c r="H205" s="20"/>
      <c r="I205" s="20"/>
      <c r="J205" s="20"/>
      <c r="K205" s="20"/>
      <c r="S205" s="22"/>
    </row>
    <row r="206" spans="5:19">
      <c r="E206" s="20"/>
      <c r="G206" s="20"/>
      <c r="H206" s="20"/>
      <c r="I206" s="20"/>
      <c r="J206" s="20"/>
      <c r="K206" s="20"/>
      <c r="S206" s="22"/>
    </row>
    <row r="207" spans="5:19">
      <c r="E207" s="20"/>
      <c r="G207" s="20"/>
      <c r="H207" s="20"/>
      <c r="I207" s="20"/>
      <c r="J207" s="20"/>
      <c r="K207" s="20"/>
      <c r="S207" s="22"/>
    </row>
    <row r="208" spans="5:19">
      <c r="E208" s="20"/>
      <c r="G208" s="20"/>
      <c r="H208" s="20"/>
      <c r="I208" s="20"/>
      <c r="J208" s="20"/>
      <c r="K208" s="20"/>
      <c r="S208" s="22"/>
    </row>
    <row r="209" spans="5:19">
      <c r="E209" s="20"/>
      <c r="G209" s="20"/>
      <c r="H209" s="20"/>
      <c r="I209" s="20"/>
      <c r="J209" s="20"/>
      <c r="K209" s="20"/>
      <c r="S209" s="22"/>
    </row>
    <row r="210" spans="5:19">
      <c r="E210" s="20"/>
      <c r="G210" s="20"/>
      <c r="H210" s="20"/>
      <c r="I210" s="20"/>
      <c r="J210" s="20"/>
      <c r="K210" s="20"/>
      <c r="S210" s="22"/>
    </row>
    <row r="211" spans="5:19">
      <c r="E211" s="20"/>
      <c r="G211" s="20"/>
      <c r="H211" s="20"/>
      <c r="I211" s="20"/>
      <c r="J211" s="20"/>
      <c r="K211" s="20"/>
      <c r="S211" s="22"/>
    </row>
    <row r="212" spans="5:19">
      <c r="E212" s="20"/>
      <c r="G212" s="20"/>
      <c r="H212" s="20"/>
      <c r="I212" s="20"/>
      <c r="J212" s="20"/>
      <c r="K212" s="20"/>
      <c r="S212" s="22"/>
    </row>
    <row r="213" spans="5:19">
      <c r="E213" s="20"/>
      <c r="G213" s="20"/>
      <c r="H213" s="20"/>
      <c r="I213" s="20"/>
      <c r="J213" s="20"/>
      <c r="K213" s="20"/>
      <c r="S213" s="22"/>
    </row>
    <row r="214" spans="5:19">
      <c r="E214" s="20"/>
      <c r="G214" s="20"/>
      <c r="H214" s="20"/>
      <c r="I214" s="20"/>
      <c r="J214" s="20"/>
      <c r="K214" s="20"/>
      <c r="S214" s="22"/>
    </row>
    <row r="215" spans="5:19">
      <c r="E215" s="20"/>
      <c r="G215" s="20"/>
      <c r="H215" s="20"/>
      <c r="I215" s="20"/>
      <c r="J215" s="20"/>
      <c r="K215" s="20"/>
      <c r="S215" s="22"/>
    </row>
    <row r="216" spans="5:19">
      <c r="E216" s="20"/>
      <c r="G216" s="20"/>
      <c r="H216" s="20"/>
      <c r="I216" s="20"/>
      <c r="J216" s="20"/>
      <c r="K216" s="20"/>
      <c r="S216" s="22"/>
    </row>
    <row r="217" spans="5:19">
      <c r="E217" s="20"/>
      <c r="G217" s="20"/>
      <c r="H217" s="20"/>
      <c r="I217" s="20"/>
      <c r="J217" s="20"/>
      <c r="K217" s="20"/>
      <c r="S217" s="22"/>
    </row>
    <row r="218" spans="5:19">
      <c r="E218" s="20"/>
      <c r="G218" s="20"/>
      <c r="H218" s="20"/>
      <c r="I218" s="20"/>
      <c r="J218" s="20"/>
      <c r="K218" s="20"/>
      <c r="S218" s="22"/>
    </row>
    <row r="219" spans="5:19">
      <c r="E219" s="20"/>
      <c r="G219" s="20"/>
      <c r="H219" s="20"/>
      <c r="I219" s="20"/>
      <c r="J219" s="20"/>
      <c r="K219" s="20"/>
      <c r="S219" s="22"/>
    </row>
    <row r="220" spans="5:19">
      <c r="E220" s="20"/>
      <c r="G220" s="20"/>
      <c r="H220" s="20"/>
      <c r="I220" s="20"/>
      <c r="J220" s="20"/>
      <c r="K220" s="20"/>
      <c r="S220" s="22"/>
    </row>
    <row r="221" spans="5:19">
      <c r="E221" s="20"/>
      <c r="G221" s="20"/>
      <c r="H221" s="20"/>
      <c r="I221" s="20"/>
      <c r="J221" s="20"/>
      <c r="K221" s="20"/>
      <c r="S221" s="22"/>
    </row>
    <row r="222" spans="5:19">
      <c r="E222" s="20"/>
      <c r="G222" s="20"/>
      <c r="H222" s="20"/>
      <c r="I222" s="20"/>
      <c r="J222" s="20"/>
      <c r="K222" s="20"/>
      <c r="S222" s="22"/>
    </row>
    <row r="223" spans="5:19">
      <c r="E223" s="20"/>
      <c r="G223" s="20"/>
      <c r="H223" s="20"/>
      <c r="I223" s="20"/>
      <c r="J223" s="20"/>
      <c r="K223" s="20"/>
      <c r="S223" s="22"/>
    </row>
    <row r="224" spans="5:19">
      <c r="E224" s="20"/>
      <c r="G224" s="20"/>
      <c r="H224" s="20"/>
      <c r="I224" s="20"/>
      <c r="J224" s="20"/>
      <c r="K224" s="20"/>
      <c r="S224" s="22"/>
    </row>
    <row r="225" spans="5:19">
      <c r="E225" s="20"/>
      <c r="G225" s="20"/>
      <c r="H225" s="20"/>
      <c r="I225" s="20"/>
      <c r="J225" s="20"/>
      <c r="K225" s="20"/>
      <c r="S225" s="22"/>
    </row>
    <row r="226" spans="5:19">
      <c r="E226" s="20"/>
      <c r="G226" s="20"/>
      <c r="H226" s="20"/>
      <c r="I226" s="20"/>
      <c r="J226" s="20"/>
      <c r="K226" s="20"/>
      <c r="S226" s="22"/>
    </row>
    <row r="227" spans="5:19">
      <c r="E227" s="20"/>
      <c r="G227" s="20"/>
      <c r="H227" s="20"/>
      <c r="I227" s="20"/>
      <c r="J227" s="20"/>
      <c r="K227" s="20"/>
      <c r="S227" s="22"/>
    </row>
    <row r="228" spans="5:19">
      <c r="E228" s="20"/>
      <c r="G228" s="20"/>
      <c r="H228" s="20"/>
      <c r="I228" s="20"/>
      <c r="J228" s="20"/>
      <c r="K228" s="20"/>
      <c r="S228" s="22"/>
    </row>
    <row r="229" spans="5:19">
      <c r="E229" s="20"/>
      <c r="G229" s="20"/>
      <c r="H229" s="20"/>
      <c r="I229" s="20"/>
      <c r="J229" s="20"/>
      <c r="K229" s="20"/>
      <c r="S229" s="22"/>
    </row>
    <row r="230" spans="5:19">
      <c r="E230" s="20"/>
      <c r="G230" s="20"/>
      <c r="H230" s="20"/>
      <c r="I230" s="20"/>
      <c r="J230" s="20"/>
      <c r="K230" s="20"/>
      <c r="S230" s="22"/>
    </row>
    <row r="231" spans="5:19">
      <c r="E231" s="20"/>
      <c r="G231" s="20"/>
      <c r="H231" s="20"/>
      <c r="I231" s="20"/>
      <c r="J231" s="20"/>
      <c r="K231" s="20"/>
      <c r="S231" s="22"/>
    </row>
    <row r="232" spans="5:19">
      <c r="E232" s="20"/>
      <c r="G232" s="20"/>
      <c r="H232" s="20"/>
      <c r="I232" s="20"/>
      <c r="J232" s="20"/>
      <c r="K232" s="20"/>
      <c r="S232" s="22"/>
    </row>
    <row r="233" spans="5:19">
      <c r="E233" s="20"/>
      <c r="G233" s="20"/>
      <c r="H233" s="20"/>
      <c r="I233" s="20"/>
      <c r="J233" s="20"/>
      <c r="K233" s="20"/>
      <c r="S233" s="22"/>
    </row>
    <row r="234" spans="5:19">
      <c r="E234" s="20"/>
      <c r="G234" s="20"/>
      <c r="H234" s="20"/>
      <c r="I234" s="20"/>
      <c r="J234" s="20"/>
      <c r="K234" s="20"/>
      <c r="S234" s="22"/>
    </row>
    <row r="235" spans="5:19">
      <c r="E235" s="20"/>
      <c r="G235" s="20"/>
      <c r="H235" s="20"/>
      <c r="I235" s="20"/>
      <c r="J235" s="20"/>
      <c r="K235" s="20"/>
      <c r="S235" s="22"/>
    </row>
    <row r="236" spans="5:19">
      <c r="E236" s="20"/>
      <c r="G236" s="20"/>
      <c r="H236" s="20"/>
      <c r="I236" s="20"/>
      <c r="J236" s="20"/>
      <c r="K236" s="20"/>
      <c r="S236" s="22"/>
    </row>
    <row r="237" spans="5:19">
      <c r="E237" s="20"/>
      <c r="G237" s="20"/>
      <c r="H237" s="20"/>
      <c r="I237" s="20"/>
      <c r="J237" s="20"/>
      <c r="K237" s="20"/>
      <c r="S237" s="22"/>
    </row>
    <row r="238" spans="5:19">
      <c r="E238" s="20"/>
      <c r="G238" s="20"/>
      <c r="H238" s="20"/>
      <c r="I238" s="20"/>
      <c r="J238" s="20"/>
      <c r="K238" s="20"/>
      <c r="S238" s="22"/>
    </row>
    <row r="239" spans="5:19">
      <c r="E239" s="20"/>
      <c r="G239" s="20"/>
      <c r="H239" s="20"/>
      <c r="I239" s="20"/>
      <c r="J239" s="20"/>
      <c r="K239" s="20"/>
      <c r="S239" s="22"/>
    </row>
    <row r="240" spans="5:19">
      <c r="E240" s="20"/>
      <c r="G240" s="20"/>
      <c r="H240" s="20"/>
      <c r="I240" s="20"/>
      <c r="J240" s="20"/>
      <c r="K240" s="20"/>
      <c r="S240" s="22"/>
    </row>
    <row r="241" spans="5:19">
      <c r="E241" s="20"/>
      <c r="G241" s="20"/>
      <c r="H241" s="20"/>
      <c r="I241" s="20"/>
      <c r="J241" s="20"/>
      <c r="K241" s="20"/>
      <c r="S241" s="22"/>
    </row>
    <row r="242" spans="5:19">
      <c r="E242" s="20"/>
      <c r="G242" s="20"/>
      <c r="H242" s="20"/>
      <c r="I242" s="20"/>
      <c r="J242" s="20"/>
      <c r="K242" s="20"/>
      <c r="S242" s="22"/>
    </row>
    <row r="243" spans="5:19">
      <c r="E243" s="20"/>
      <c r="G243" s="20"/>
      <c r="H243" s="20"/>
      <c r="I243" s="20"/>
      <c r="J243" s="20"/>
      <c r="K243" s="20"/>
      <c r="S243" s="22"/>
    </row>
    <row r="244" spans="5:19">
      <c r="E244" s="20"/>
      <c r="G244" s="20"/>
      <c r="H244" s="20"/>
      <c r="I244" s="20"/>
      <c r="J244" s="20"/>
      <c r="K244" s="20"/>
      <c r="S244" s="22"/>
    </row>
    <row r="245" spans="5:19">
      <c r="E245" s="20"/>
      <c r="G245" s="20"/>
      <c r="H245" s="20"/>
      <c r="I245" s="20"/>
      <c r="J245" s="20"/>
      <c r="K245" s="20"/>
      <c r="S245" s="22"/>
    </row>
    <row r="246" spans="5:19">
      <c r="E246" s="20"/>
      <c r="G246" s="20"/>
      <c r="H246" s="20"/>
      <c r="I246" s="20"/>
      <c r="J246" s="20"/>
      <c r="K246" s="20"/>
      <c r="S246" s="22"/>
    </row>
    <row r="247" spans="5:19">
      <c r="E247" s="20"/>
      <c r="G247" s="20"/>
      <c r="H247" s="20"/>
      <c r="I247" s="20"/>
      <c r="J247" s="20"/>
      <c r="K247" s="20"/>
      <c r="S247" s="22"/>
    </row>
    <row r="248" spans="5:19">
      <c r="E248" s="20"/>
      <c r="G248" s="20"/>
      <c r="H248" s="20"/>
      <c r="I248" s="20"/>
      <c r="J248" s="20"/>
      <c r="K248" s="20"/>
      <c r="S248" s="22"/>
    </row>
    <row r="249" spans="5:19">
      <c r="E249" s="20"/>
      <c r="G249" s="20"/>
      <c r="H249" s="20"/>
      <c r="I249" s="20"/>
      <c r="J249" s="20"/>
      <c r="K249" s="20"/>
      <c r="S249" s="22"/>
    </row>
    <row r="250" spans="5:19">
      <c r="E250" s="20"/>
      <c r="G250" s="20"/>
      <c r="H250" s="20"/>
      <c r="I250" s="20"/>
      <c r="J250" s="20"/>
      <c r="K250" s="20"/>
      <c r="S250" s="22"/>
    </row>
    <row r="251" spans="5:19">
      <c r="E251" s="20"/>
      <c r="G251" s="20"/>
      <c r="H251" s="20"/>
      <c r="I251" s="20"/>
      <c r="J251" s="20"/>
      <c r="K251" s="20"/>
      <c r="S251" s="22"/>
    </row>
    <row r="252" spans="5:19">
      <c r="E252" s="20"/>
      <c r="G252" s="20"/>
      <c r="H252" s="20"/>
      <c r="I252" s="20"/>
      <c r="J252" s="20"/>
      <c r="K252" s="20"/>
      <c r="S252" s="22"/>
    </row>
    <row r="253" spans="5:19">
      <c r="E253" s="20"/>
      <c r="G253" s="20"/>
      <c r="H253" s="20"/>
      <c r="I253" s="20"/>
      <c r="J253" s="20"/>
      <c r="K253" s="20"/>
      <c r="S253" s="22"/>
    </row>
    <row r="254" spans="5:19">
      <c r="E254" s="20"/>
      <c r="G254" s="20"/>
      <c r="H254" s="20"/>
      <c r="I254" s="20"/>
      <c r="J254" s="20"/>
      <c r="K254" s="20"/>
      <c r="S254" s="22"/>
    </row>
    <row r="255" spans="5:19">
      <c r="E255" s="20"/>
      <c r="G255" s="20"/>
      <c r="H255" s="20"/>
      <c r="I255" s="20"/>
      <c r="J255" s="20"/>
      <c r="K255" s="20"/>
      <c r="S255" s="22"/>
    </row>
    <row r="256" spans="5:19">
      <c r="E256" s="20"/>
      <c r="G256" s="20"/>
      <c r="H256" s="20"/>
      <c r="I256" s="20"/>
      <c r="J256" s="20"/>
      <c r="K256" s="20"/>
      <c r="S256" s="22"/>
    </row>
    <row r="257" spans="5:19">
      <c r="E257" s="20"/>
      <c r="G257" s="20"/>
      <c r="H257" s="20"/>
      <c r="I257" s="20"/>
      <c r="J257" s="20"/>
      <c r="K257" s="20"/>
      <c r="S257" s="22"/>
    </row>
    <row r="258" spans="5:19">
      <c r="E258" s="20"/>
      <c r="G258" s="20"/>
      <c r="H258" s="20"/>
      <c r="I258" s="20"/>
      <c r="J258" s="20"/>
      <c r="K258" s="20"/>
      <c r="S258" s="22"/>
    </row>
    <row r="259" spans="5:19">
      <c r="E259" s="20"/>
      <c r="G259" s="20"/>
      <c r="H259" s="20"/>
      <c r="I259" s="20"/>
      <c r="J259" s="20"/>
      <c r="K259" s="20"/>
      <c r="S259" s="22"/>
    </row>
    <row r="260" spans="5:19">
      <c r="E260" s="20"/>
      <c r="G260" s="20"/>
      <c r="H260" s="20"/>
      <c r="I260" s="20"/>
      <c r="J260" s="20"/>
      <c r="K260" s="20"/>
      <c r="S260" s="22"/>
    </row>
    <row r="261" spans="5:19">
      <c r="E261" s="20"/>
      <c r="G261" s="20"/>
      <c r="H261" s="20"/>
      <c r="I261" s="20"/>
      <c r="J261" s="20"/>
      <c r="K261" s="20"/>
      <c r="S261" s="22"/>
    </row>
    <row r="262" spans="5:19">
      <c r="E262" s="20"/>
      <c r="G262" s="20"/>
      <c r="H262" s="20"/>
      <c r="I262" s="20"/>
      <c r="J262" s="20"/>
      <c r="K262" s="20"/>
      <c r="S262" s="22"/>
    </row>
    <row r="263" spans="5:19">
      <c r="E263" s="20"/>
      <c r="G263" s="20"/>
      <c r="H263" s="20"/>
      <c r="I263" s="20"/>
      <c r="J263" s="20"/>
      <c r="K263" s="20"/>
      <c r="S263" s="22"/>
    </row>
    <row r="264" spans="5:19">
      <c r="E264" s="20"/>
      <c r="G264" s="20"/>
      <c r="H264" s="20"/>
      <c r="I264" s="20"/>
      <c r="J264" s="20"/>
      <c r="K264" s="20"/>
      <c r="S264" s="22"/>
    </row>
    <row r="265" spans="5:19">
      <c r="E265" s="20"/>
      <c r="G265" s="20"/>
      <c r="H265" s="20"/>
      <c r="I265" s="20"/>
      <c r="J265" s="20"/>
      <c r="K265" s="20"/>
      <c r="S265" s="22"/>
    </row>
    <row r="266" spans="5:19">
      <c r="E266" s="20"/>
      <c r="G266" s="20"/>
      <c r="H266" s="20"/>
      <c r="I266" s="20"/>
      <c r="J266" s="20"/>
      <c r="K266" s="20"/>
      <c r="S266" s="22"/>
    </row>
    <row r="267" spans="5:19">
      <c r="E267" s="20"/>
      <c r="G267" s="20"/>
      <c r="H267" s="20"/>
      <c r="I267" s="20"/>
      <c r="J267" s="20"/>
      <c r="K267" s="20"/>
      <c r="S267" s="22"/>
    </row>
    <row r="268" spans="5:19">
      <c r="E268" s="20"/>
      <c r="G268" s="20"/>
      <c r="H268" s="20"/>
      <c r="I268" s="20"/>
      <c r="J268" s="20"/>
      <c r="K268" s="20"/>
      <c r="S268" s="22"/>
    </row>
    <row r="269" spans="5:19">
      <c r="E269" s="20"/>
      <c r="G269" s="20"/>
      <c r="H269" s="20"/>
      <c r="I269" s="20"/>
      <c r="J269" s="20"/>
      <c r="K269" s="20"/>
      <c r="S269" s="22"/>
    </row>
    <row r="270" spans="5:19">
      <c r="E270" s="20"/>
      <c r="G270" s="20"/>
      <c r="H270" s="20"/>
      <c r="I270" s="20"/>
      <c r="J270" s="20"/>
      <c r="K270" s="20"/>
      <c r="S270" s="22"/>
    </row>
    <row r="271" spans="5:19">
      <c r="E271" s="20"/>
      <c r="G271" s="20"/>
      <c r="H271" s="20"/>
      <c r="I271" s="20"/>
      <c r="J271" s="20"/>
      <c r="K271" s="20"/>
      <c r="S271" s="22"/>
    </row>
    <row r="272" spans="5:19">
      <c r="E272" s="20"/>
      <c r="G272" s="20"/>
      <c r="H272" s="20"/>
      <c r="I272" s="20"/>
      <c r="J272" s="20"/>
      <c r="K272" s="20"/>
      <c r="S272" s="22"/>
    </row>
    <row r="273" spans="5:19">
      <c r="E273" s="20"/>
      <c r="G273" s="20"/>
      <c r="H273" s="20"/>
      <c r="I273" s="20"/>
      <c r="J273" s="20"/>
      <c r="K273" s="20"/>
      <c r="S273" s="22"/>
    </row>
    <row r="274" spans="5:19">
      <c r="E274" s="20"/>
      <c r="G274" s="20"/>
      <c r="H274" s="20"/>
      <c r="I274" s="20"/>
      <c r="J274" s="20"/>
      <c r="K274" s="20"/>
      <c r="S274" s="22"/>
    </row>
    <row r="275" spans="5:19">
      <c r="E275" s="20"/>
      <c r="G275" s="20"/>
      <c r="H275" s="20"/>
      <c r="I275" s="20"/>
      <c r="J275" s="20"/>
      <c r="K275" s="20"/>
      <c r="S275" s="22"/>
    </row>
    <row r="276" spans="5:19">
      <c r="E276" s="20"/>
      <c r="G276" s="20"/>
      <c r="H276" s="20"/>
      <c r="I276" s="20"/>
      <c r="J276" s="20"/>
      <c r="K276" s="20"/>
      <c r="S276" s="22"/>
    </row>
    <row r="277" spans="5:19">
      <c r="E277" s="20"/>
      <c r="G277" s="20"/>
      <c r="H277" s="20"/>
      <c r="I277" s="20"/>
      <c r="J277" s="20"/>
      <c r="K277" s="20"/>
      <c r="S277" s="22"/>
    </row>
    <row r="278" spans="5:19">
      <c r="E278" s="20"/>
      <c r="G278" s="20"/>
      <c r="H278" s="20"/>
      <c r="I278" s="20"/>
      <c r="J278" s="20"/>
      <c r="K278" s="20"/>
      <c r="S278" s="22"/>
    </row>
    <row r="279" spans="5:19">
      <c r="E279" s="20"/>
      <c r="G279" s="20"/>
      <c r="H279" s="20"/>
      <c r="I279" s="20"/>
      <c r="J279" s="20"/>
      <c r="K279" s="20"/>
      <c r="S279" s="22"/>
    </row>
    <row r="280" spans="5:19">
      <c r="E280" s="20"/>
      <c r="G280" s="20"/>
      <c r="H280" s="20"/>
      <c r="I280" s="20"/>
      <c r="J280" s="20"/>
      <c r="K280" s="20"/>
      <c r="S280" s="22"/>
    </row>
    <row r="281" spans="5:19">
      <c r="E281" s="20"/>
      <c r="G281" s="20"/>
      <c r="H281" s="20"/>
      <c r="I281" s="20"/>
      <c r="J281" s="20"/>
      <c r="K281" s="20"/>
      <c r="S281" s="22"/>
    </row>
    <row r="282" spans="5:19">
      <c r="E282" s="20"/>
      <c r="G282" s="20"/>
      <c r="H282" s="20"/>
      <c r="I282" s="20"/>
      <c r="J282" s="20"/>
      <c r="K282" s="20"/>
      <c r="S282" s="22"/>
    </row>
    <row r="283" spans="5:19">
      <c r="E283" s="20"/>
      <c r="G283" s="20"/>
      <c r="H283" s="20"/>
      <c r="I283" s="20"/>
      <c r="J283" s="20"/>
      <c r="K283" s="20"/>
      <c r="S283" s="22"/>
    </row>
    <row r="284" spans="5:19">
      <c r="E284" s="20"/>
      <c r="G284" s="20"/>
      <c r="H284" s="20"/>
      <c r="I284" s="20"/>
      <c r="J284" s="20"/>
      <c r="K284" s="20"/>
      <c r="S284" s="22"/>
    </row>
    <row r="285" spans="5:19">
      <c r="E285" s="20"/>
      <c r="G285" s="20"/>
      <c r="H285" s="20"/>
      <c r="I285" s="20"/>
      <c r="J285" s="20"/>
      <c r="K285" s="20"/>
    </row>
    <row r="286" spans="5:19">
      <c r="E286" s="20"/>
      <c r="G286" s="20"/>
      <c r="H286" s="20"/>
      <c r="I286" s="20"/>
      <c r="J286" s="20"/>
      <c r="K286" s="20"/>
    </row>
    <row r="287" spans="5:19">
      <c r="E287" s="20"/>
      <c r="G287" s="20"/>
      <c r="H287" s="20"/>
      <c r="I287" s="20"/>
      <c r="J287" s="20"/>
      <c r="K287" s="20"/>
    </row>
    <row r="288" spans="5:19">
      <c r="E288" s="20"/>
      <c r="G288" s="20"/>
      <c r="H288" s="20"/>
      <c r="I288" s="20"/>
      <c r="J288" s="20"/>
      <c r="K288" s="20"/>
    </row>
    <row r="289" spans="5:11">
      <c r="E289" s="20"/>
      <c r="G289" s="20"/>
      <c r="H289" s="20"/>
      <c r="I289" s="20"/>
      <c r="J289" s="20"/>
      <c r="K289" s="20"/>
    </row>
    <row r="290" spans="5:11">
      <c r="E290" s="20"/>
      <c r="G290" s="20"/>
      <c r="H290" s="20"/>
      <c r="I290" s="20"/>
      <c r="J290" s="20"/>
      <c r="K290" s="20"/>
    </row>
    <row r="291" spans="5:11">
      <c r="E291" s="20"/>
      <c r="G291" s="20"/>
      <c r="H291" s="20"/>
      <c r="I291" s="20"/>
      <c r="J291" s="20"/>
      <c r="K291" s="20"/>
    </row>
    <row r="292" spans="5:11">
      <c r="E292" s="20"/>
      <c r="G292" s="20"/>
      <c r="H292" s="20"/>
      <c r="I292" s="20"/>
      <c r="J292" s="20"/>
      <c r="K292" s="20"/>
    </row>
    <row r="293" spans="5:11">
      <c r="E293" s="20"/>
      <c r="G293" s="20"/>
      <c r="H293" s="20"/>
      <c r="I293" s="20"/>
      <c r="J293" s="20"/>
      <c r="K293" s="20"/>
    </row>
    <row r="294" spans="5:11">
      <c r="E294" s="20"/>
      <c r="G294" s="20"/>
      <c r="I294" s="20"/>
      <c r="J294" s="20"/>
      <c r="K294" s="20"/>
    </row>
    <row r="295" spans="5:11">
      <c r="E295" s="20"/>
    </row>
    <row r="296" spans="5:11">
      <c r="E296" s="20"/>
    </row>
  </sheetData>
  <sheetProtection algorithmName="SHA-512" hashValue="GBntlPAOWUHKGtZB1ic9uJ8GNxp8hQDFWYsYCURr+6fFyi/DTM7zDEcmkcSjq84AIVgUSFMbwtdLtjCQ1i1ZDA==" saltValue="Ullf+jJpvJ4OpOxCCxnXhQ==" spinCount="100000" sheet="1" objects="1" scenarios="1" selectLockedCells="1"/>
  <mergeCells count="178">
    <mergeCell ref="G124:H124"/>
    <mergeCell ref="A29:A34"/>
    <mergeCell ref="A35:A46"/>
    <mergeCell ref="A47:A48"/>
    <mergeCell ref="G12:G48"/>
    <mergeCell ref="H12:H48"/>
    <mergeCell ref="E62:F62"/>
    <mergeCell ref="E61:F61"/>
    <mergeCell ref="M73:N93"/>
    <mergeCell ref="M21:N28"/>
    <mergeCell ref="L30:M34"/>
    <mergeCell ref="L35:R35"/>
    <mergeCell ref="L36:M46"/>
    <mergeCell ref="L47:R47"/>
    <mergeCell ref="L48:M48"/>
    <mergeCell ref="M60:N60"/>
    <mergeCell ref="M55:N55"/>
    <mergeCell ref="E71:F71"/>
    <mergeCell ref="E70:F70"/>
    <mergeCell ref="E69:F69"/>
    <mergeCell ref="E68:F68"/>
    <mergeCell ref="B90:C90"/>
    <mergeCell ref="E89:F89"/>
    <mergeCell ref="L29:R29"/>
    <mergeCell ref="E31:F31"/>
    <mergeCell ref="H50:H71"/>
    <mergeCell ref="I72:R72"/>
    <mergeCell ref="E63:F63"/>
    <mergeCell ref="E51:F51"/>
    <mergeCell ref="E52:F52"/>
    <mergeCell ref="E53:F53"/>
    <mergeCell ref="C72:F72"/>
    <mergeCell ref="E30:F30"/>
    <mergeCell ref="E58:F58"/>
    <mergeCell ref="E67:F67"/>
    <mergeCell ref="E66:F66"/>
    <mergeCell ref="E65:F65"/>
    <mergeCell ref="E64:F64"/>
    <mergeCell ref="E91:F91"/>
    <mergeCell ref="E32:F32"/>
    <mergeCell ref="E33:F33"/>
    <mergeCell ref="E34:F34"/>
    <mergeCell ref="C49:F49"/>
    <mergeCell ref="L49:R49"/>
    <mergeCell ref="E39:F39"/>
    <mergeCell ref="E38:F38"/>
    <mergeCell ref="E40:F40"/>
    <mergeCell ref="E44:F44"/>
    <mergeCell ref="E43:F43"/>
    <mergeCell ref="E42:F42"/>
    <mergeCell ref="E41:F41"/>
    <mergeCell ref="E37:F37"/>
    <mergeCell ref="E55:F55"/>
    <mergeCell ref="E56:F56"/>
    <mergeCell ref="E57:F57"/>
    <mergeCell ref="E74:F74"/>
    <mergeCell ref="E75:F75"/>
    <mergeCell ref="E76:F76"/>
    <mergeCell ref="E87:F87"/>
    <mergeCell ref="E88:F88"/>
    <mergeCell ref="E60:F60"/>
    <mergeCell ref="E59:F59"/>
    <mergeCell ref="A1:S1"/>
    <mergeCell ref="A2:A10"/>
    <mergeCell ref="C2:Q2"/>
    <mergeCell ref="C3:C8"/>
    <mergeCell ref="E3:P3"/>
    <mergeCell ref="D4:E8"/>
    <mergeCell ref="F4:G4"/>
    <mergeCell ref="H4:M4"/>
    <mergeCell ref="A11:A28"/>
    <mergeCell ref="S2:S122"/>
    <mergeCell ref="I11:R11"/>
    <mergeCell ref="A49:A71"/>
    <mergeCell ref="A72:A93"/>
    <mergeCell ref="A94:A106"/>
    <mergeCell ref="A107:A122"/>
    <mergeCell ref="I12:K49"/>
    <mergeCell ref="F5:G5"/>
    <mergeCell ref="H5:M5"/>
    <mergeCell ref="F6:G6"/>
    <mergeCell ref="E23:F23"/>
    <mergeCell ref="E100:F100"/>
    <mergeCell ref="E21:F21"/>
    <mergeCell ref="E22:F22"/>
    <mergeCell ref="E28:F28"/>
    <mergeCell ref="H6:M6"/>
    <mergeCell ref="F7:G7"/>
    <mergeCell ref="H7:M7"/>
    <mergeCell ref="F8:G8"/>
    <mergeCell ref="H8:M8"/>
    <mergeCell ref="E13:F13"/>
    <mergeCell ref="E14:F14"/>
    <mergeCell ref="E15:F15"/>
    <mergeCell ref="E16:F16"/>
    <mergeCell ref="C11:F11"/>
    <mergeCell ref="C9:C10"/>
    <mergeCell ref="M12:N13"/>
    <mergeCell ref="L14:M18"/>
    <mergeCell ref="E17:F17"/>
    <mergeCell ref="E18:F18"/>
    <mergeCell ref="D9:D10"/>
    <mergeCell ref="E9:F10"/>
    <mergeCell ref="G9:G10"/>
    <mergeCell ref="H9:H10"/>
    <mergeCell ref="L9:N9"/>
    <mergeCell ref="E78:F78"/>
    <mergeCell ref="E19:F19"/>
    <mergeCell ref="E20:F20"/>
    <mergeCell ref="M19:N19"/>
    <mergeCell ref="E73:F73"/>
    <mergeCell ref="G73:G93"/>
    <mergeCell ref="E113:F113"/>
    <mergeCell ref="H73:H93"/>
    <mergeCell ref="H95:H106"/>
    <mergeCell ref="G95:G106"/>
    <mergeCell ref="E85:F85"/>
    <mergeCell ref="E90:F90"/>
    <mergeCell ref="E95:F95"/>
    <mergeCell ref="E96:F96"/>
    <mergeCell ref="E97:F97"/>
    <mergeCell ref="E98:F98"/>
    <mergeCell ref="E106:F106"/>
    <mergeCell ref="C107:F107"/>
    <mergeCell ref="E79:F79"/>
    <mergeCell ref="E26:F26"/>
    <mergeCell ref="E27:F27"/>
    <mergeCell ref="E92:F92"/>
    <mergeCell ref="E77:F77"/>
    <mergeCell ref="E54:F54"/>
    <mergeCell ref="I108:K122"/>
    <mergeCell ref="O9:R9"/>
    <mergeCell ref="E12:F12"/>
    <mergeCell ref="G108:G122"/>
    <mergeCell ref="E36:F36"/>
    <mergeCell ref="E45:F45"/>
    <mergeCell ref="E46:F46"/>
    <mergeCell ref="E50:F50"/>
    <mergeCell ref="G50:G71"/>
    <mergeCell ref="E48:F48"/>
    <mergeCell ref="E105:F105"/>
    <mergeCell ref="E104:F104"/>
    <mergeCell ref="E103:F103"/>
    <mergeCell ref="E25:F25"/>
    <mergeCell ref="E24:F24"/>
    <mergeCell ref="E112:F112"/>
    <mergeCell ref="E122:F122"/>
    <mergeCell ref="E99:F99"/>
    <mergeCell ref="M95:N106"/>
    <mergeCell ref="M108:N122"/>
    <mergeCell ref="E108:F108"/>
    <mergeCell ref="E109:F109"/>
    <mergeCell ref="E110:F110"/>
    <mergeCell ref="E111:F111"/>
    <mergeCell ref="E121:F121"/>
    <mergeCell ref="G123:H123"/>
    <mergeCell ref="M50:N50"/>
    <mergeCell ref="E120:F120"/>
    <mergeCell ref="E119:F119"/>
    <mergeCell ref="E118:F118"/>
    <mergeCell ref="E117:F117"/>
    <mergeCell ref="E116:F116"/>
    <mergeCell ref="E115:F115"/>
    <mergeCell ref="E114:F114"/>
    <mergeCell ref="E102:F102"/>
    <mergeCell ref="E101:F101"/>
    <mergeCell ref="E86:F86"/>
    <mergeCell ref="E84:F84"/>
    <mergeCell ref="E83:F83"/>
    <mergeCell ref="E93:F93"/>
    <mergeCell ref="E82:F82"/>
    <mergeCell ref="E81:F81"/>
    <mergeCell ref="E80:F80"/>
    <mergeCell ref="H108:H122"/>
    <mergeCell ref="I94:R94"/>
    <mergeCell ref="I107:R107"/>
    <mergeCell ref="I73:K93"/>
    <mergeCell ref="I95:K106"/>
  </mergeCells>
  <conditionalFormatting sqref="R12:R28">
    <cfRule type="containsText" dxfId="339" priority="791" operator="containsText" text="غير مكتمل">
      <formula>NOT(ISERROR(SEARCH("غير مكتمل",R12)))</formula>
    </cfRule>
    <cfRule type="containsText" dxfId="338" priority="792" operator="containsText" text="مكتمل">
      <formula>NOT(ISERROR(SEARCH("مكتمل",R12)))</formula>
    </cfRule>
  </conditionalFormatting>
  <conditionalFormatting sqref="D12">
    <cfRule type="colorScale" priority="777">
      <colorScale>
        <cfvo type="num" val="0"/>
        <cfvo type="num" val="1"/>
        <cfvo type="num" val="2"/>
        <color rgb="FFFF0000"/>
        <color rgb="FFFFFF00"/>
        <color rgb="FF057D19"/>
      </colorScale>
    </cfRule>
    <cfRule type="cellIs" dxfId="337" priority="782" operator="equal">
      <formula>1</formula>
    </cfRule>
    <cfRule type="cellIs" dxfId="336" priority="783" operator="equal">
      <formula>2</formula>
    </cfRule>
    <cfRule type="cellIs" dxfId="335" priority="784" operator="equal">
      <formula>3</formula>
    </cfRule>
    <cfRule type="cellIs" dxfId="334" priority="785" operator="equal">
      <formula>2</formula>
    </cfRule>
    <cfRule type="cellIs" dxfId="333" priority="786" operator="equal">
      <formula>1</formula>
    </cfRule>
    <cfRule type="cellIs" dxfId="332" priority="787" operator="equal">
      <formula>0</formula>
    </cfRule>
    <cfRule type="cellIs" dxfId="331" priority="788" operator="equal">
      <formula>1</formula>
    </cfRule>
    <cfRule type="cellIs" dxfId="330" priority="789" operator="equal">
      <formula>2</formula>
    </cfRule>
    <cfRule type="cellIs" dxfId="329" priority="790" operator="equal">
      <formula>3</formula>
    </cfRule>
  </conditionalFormatting>
  <conditionalFormatting sqref="D12">
    <cfRule type="colorScale" priority="778">
      <colorScale>
        <cfvo type="num" val="0"/>
        <cfvo type="percentile" val="50"/>
        <cfvo type="max"/>
        <color rgb="FFF8696B"/>
        <color rgb="FFFFEB84"/>
        <color rgb="FF63BE7B"/>
      </colorScale>
    </cfRule>
    <cfRule type="colorScale" priority="779">
      <colorScale>
        <cfvo type="percent" val="&quot;*&quot;"/>
        <cfvo type="percentile" val="50"/>
        <cfvo type="max"/>
        <color theme="6"/>
        <color rgb="FFFFEB84"/>
        <color rgb="FF63BE7B"/>
      </colorScale>
    </cfRule>
    <cfRule type="colorScale" priority="780">
      <colorScale>
        <cfvo type="num" val="0"/>
        <cfvo type="num" val="1"/>
        <cfvo type="num" val="2"/>
        <color theme="2" tint="-0.749992370372631"/>
        <color theme="3"/>
        <color theme="7"/>
      </colorScale>
    </cfRule>
    <cfRule type="expression" dxfId="328" priority="781">
      <formula>3</formula>
    </cfRule>
  </conditionalFormatting>
  <conditionalFormatting sqref="G11">
    <cfRule type="containsText" dxfId="327" priority="761" operator="containsText" text="N/A">
      <formula>NOT(ISERROR(SEARCH("N/A",G11)))</formula>
    </cfRule>
    <cfRule type="cellIs" dxfId="326" priority="762" operator="equal">
      <formula>0.8</formula>
    </cfRule>
    <cfRule type="cellIs" dxfId="325" priority="763" operator="greaterThan">
      <formula>0.8</formula>
    </cfRule>
    <cfRule type="cellIs" dxfId="324" priority="764" operator="greaterThan">
      <formula>0.5</formula>
    </cfRule>
    <cfRule type="cellIs" dxfId="323" priority="765" operator="equal">
      <formula>0.5</formula>
    </cfRule>
    <cfRule type="cellIs" dxfId="322" priority="766" operator="lessThan">
      <formula>0.5</formula>
    </cfRule>
  </conditionalFormatting>
  <conditionalFormatting sqref="H11:I11">
    <cfRule type="containsText" dxfId="321" priority="754" operator="containsText" text="NOT MET">
      <formula>NOT(ISERROR(SEARCH("NOT MET",H11)))</formula>
    </cfRule>
    <cfRule type="containsText" dxfId="320" priority="755" operator="containsText" text="PARTIAL MET">
      <formula>NOT(ISERROR(SEARCH("PARTIAL MET",H11)))</formula>
    </cfRule>
    <cfRule type="containsText" dxfId="319" priority="756" operator="containsText" text="MET">
      <formula>NOT(ISERROR(SEARCH("MET",H11)))</formula>
    </cfRule>
    <cfRule type="containsText" dxfId="318" priority="757" operator="containsText" text="NOT MET">
      <formula>NOT(ISERROR(SEARCH("NOT MET",H11)))</formula>
    </cfRule>
    <cfRule type="containsText" dxfId="317" priority="758" operator="containsText" text="PARTIAL MET">
      <formula>NOT(ISERROR(SEARCH("PARTIAL MET",H11)))</formula>
    </cfRule>
    <cfRule type="containsText" dxfId="316" priority="759" operator="containsText" text="MET">
      <formula>NOT(ISERROR(SEARCH("MET",H11)))</formula>
    </cfRule>
  </conditionalFormatting>
  <conditionalFormatting sqref="F5">
    <cfRule type="cellIs" dxfId="315" priority="749" stopIfTrue="1" operator="equal">
      <formula>0.8</formula>
    </cfRule>
    <cfRule type="cellIs" dxfId="314" priority="750" stopIfTrue="1" operator="greaterThan">
      <formula>0.8</formula>
    </cfRule>
  </conditionalFormatting>
  <conditionalFormatting sqref="F7">
    <cfRule type="cellIs" dxfId="313" priority="753" stopIfTrue="1" operator="lessThan">
      <formula>0.5</formula>
    </cfRule>
  </conditionalFormatting>
  <conditionalFormatting sqref="F6">
    <cfRule type="cellIs" dxfId="312" priority="751" stopIfTrue="1" operator="greaterThan">
      <formula>0.5</formula>
    </cfRule>
    <cfRule type="cellIs" dxfId="311" priority="752" stopIfTrue="1" operator="equal">
      <formula>0.5</formula>
    </cfRule>
  </conditionalFormatting>
  <conditionalFormatting sqref="R30:R31 R48">
    <cfRule type="containsText" dxfId="310" priority="720" operator="containsText" text="غير مكتمل">
      <formula>NOT(ISERROR(SEARCH("غير مكتمل",R30)))</formula>
    </cfRule>
    <cfRule type="containsText" dxfId="309" priority="721" operator="containsText" text="مكتمل">
      <formula>NOT(ISERROR(SEARCH("مكتمل",R30)))</formula>
    </cfRule>
  </conditionalFormatting>
  <conditionalFormatting sqref="G49">
    <cfRule type="containsText" dxfId="308" priority="714" operator="containsText" text="N/A">
      <formula>NOT(ISERROR(SEARCH("N/A",G49)))</formula>
    </cfRule>
    <cfRule type="cellIs" dxfId="307" priority="715" operator="equal">
      <formula>0.8</formula>
    </cfRule>
    <cfRule type="cellIs" dxfId="306" priority="716" operator="greaterThan">
      <formula>0.8</formula>
    </cfRule>
    <cfRule type="cellIs" dxfId="305" priority="717" operator="greaterThan">
      <formula>0.5</formula>
    </cfRule>
    <cfRule type="cellIs" dxfId="304" priority="718" operator="equal">
      <formula>0.5</formula>
    </cfRule>
    <cfRule type="cellIs" dxfId="303" priority="719" operator="lessThan">
      <formula>0.5</formula>
    </cfRule>
  </conditionalFormatting>
  <conditionalFormatting sqref="H49">
    <cfRule type="containsText" dxfId="302" priority="707" operator="containsText" text="NOT MET">
      <formula>NOT(ISERROR(SEARCH("NOT MET",H49)))</formula>
    </cfRule>
    <cfRule type="containsText" dxfId="301" priority="708" operator="containsText" text="PARTIAL MET">
      <formula>NOT(ISERROR(SEARCH("PARTIAL MET",H49)))</formula>
    </cfRule>
    <cfRule type="containsText" dxfId="300" priority="709" operator="containsText" text="MET">
      <formula>NOT(ISERROR(SEARCH("MET",H49)))</formula>
    </cfRule>
    <cfRule type="containsText" dxfId="299" priority="710" operator="containsText" text="NOT MET">
      <formula>NOT(ISERROR(SEARCH("NOT MET",H49)))</formula>
    </cfRule>
    <cfRule type="containsText" dxfId="298" priority="711" operator="containsText" text="PARTIAL MET">
      <formula>NOT(ISERROR(SEARCH("PARTIAL MET",H49)))</formula>
    </cfRule>
    <cfRule type="containsText" dxfId="297" priority="712" operator="containsText" text="MET">
      <formula>NOT(ISERROR(SEARCH("MET",H49)))</formula>
    </cfRule>
  </conditionalFormatting>
  <conditionalFormatting sqref="G72">
    <cfRule type="containsText" dxfId="296" priority="699" operator="containsText" text="N/A">
      <formula>NOT(ISERROR(SEARCH("N/A",G72)))</formula>
    </cfRule>
    <cfRule type="cellIs" dxfId="295" priority="700" operator="equal">
      <formula>0.8</formula>
    </cfRule>
    <cfRule type="cellIs" dxfId="294" priority="701" operator="greaterThan">
      <formula>0.8</formula>
    </cfRule>
    <cfRule type="cellIs" dxfId="293" priority="702" operator="greaterThan">
      <formula>0.5</formula>
    </cfRule>
    <cfRule type="cellIs" dxfId="292" priority="703" operator="equal">
      <formula>0.5</formula>
    </cfRule>
    <cfRule type="cellIs" dxfId="291" priority="704" operator="lessThan">
      <formula>0.5</formula>
    </cfRule>
  </conditionalFormatting>
  <conditionalFormatting sqref="H72">
    <cfRule type="containsText" dxfId="290" priority="692" operator="containsText" text="NOT MET">
      <formula>NOT(ISERROR(SEARCH("NOT MET",H72)))</formula>
    </cfRule>
    <cfRule type="containsText" dxfId="289" priority="693" operator="containsText" text="PARTIAL MET">
      <formula>NOT(ISERROR(SEARCH("PARTIAL MET",H72)))</formula>
    </cfRule>
    <cfRule type="containsText" dxfId="288" priority="694" operator="containsText" text="MET">
      <formula>NOT(ISERROR(SEARCH("MET",H72)))</formula>
    </cfRule>
    <cfRule type="containsText" dxfId="287" priority="695" operator="containsText" text="NOT MET">
      <formula>NOT(ISERROR(SEARCH("NOT MET",H72)))</formula>
    </cfRule>
    <cfRule type="containsText" dxfId="286" priority="696" operator="containsText" text="PARTIAL MET">
      <formula>NOT(ISERROR(SEARCH("PARTIAL MET",H72)))</formula>
    </cfRule>
    <cfRule type="containsText" dxfId="285" priority="697" operator="containsText" text="MET">
      <formula>NOT(ISERROR(SEARCH("MET",H72)))</formula>
    </cfRule>
  </conditionalFormatting>
  <conditionalFormatting sqref="G94">
    <cfRule type="containsText" dxfId="284" priority="670" operator="containsText" text="N/A">
      <formula>NOT(ISERROR(SEARCH("N/A",G94)))</formula>
    </cfRule>
    <cfRule type="cellIs" dxfId="283" priority="671" operator="equal">
      <formula>0.8</formula>
    </cfRule>
    <cfRule type="cellIs" dxfId="282" priority="672" operator="greaterThan">
      <formula>0.8</formula>
    </cfRule>
    <cfRule type="cellIs" dxfId="281" priority="673" operator="greaterThan">
      <formula>0.5</formula>
    </cfRule>
    <cfRule type="cellIs" dxfId="280" priority="674" operator="equal">
      <formula>0.5</formula>
    </cfRule>
    <cfRule type="cellIs" dxfId="279" priority="675" operator="lessThan">
      <formula>0.5</formula>
    </cfRule>
  </conditionalFormatting>
  <conditionalFormatting sqref="H94">
    <cfRule type="containsText" dxfId="278" priority="663" operator="containsText" text="NOT MET">
      <formula>NOT(ISERROR(SEARCH("NOT MET",H94)))</formula>
    </cfRule>
    <cfRule type="containsText" dxfId="277" priority="664" operator="containsText" text="PARTIAL MET">
      <formula>NOT(ISERROR(SEARCH("PARTIAL MET",H94)))</formula>
    </cfRule>
    <cfRule type="containsText" dxfId="276" priority="665" operator="containsText" text="MET">
      <formula>NOT(ISERROR(SEARCH("MET",H94)))</formula>
    </cfRule>
    <cfRule type="containsText" dxfId="275" priority="666" operator="containsText" text="NOT MET">
      <formula>NOT(ISERROR(SEARCH("NOT MET",H94)))</formula>
    </cfRule>
    <cfRule type="containsText" dxfId="274" priority="667" operator="containsText" text="PARTIAL MET">
      <formula>NOT(ISERROR(SEARCH("PARTIAL MET",H94)))</formula>
    </cfRule>
    <cfRule type="containsText" dxfId="273" priority="668" operator="containsText" text="MET">
      <formula>NOT(ISERROR(SEARCH("MET",H94)))</formula>
    </cfRule>
  </conditionalFormatting>
  <conditionalFormatting sqref="G107">
    <cfRule type="containsText" dxfId="272" priority="641" operator="containsText" text="N/A">
      <formula>NOT(ISERROR(SEARCH("N/A",G107)))</formula>
    </cfRule>
    <cfRule type="cellIs" dxfId="271" priority="642" operator="equal">
      <formula>0.8</formula>
    </cfRule>
    <cfRule type="cellIs" dxfId="270" priority="643" operator="greaterThan">
      <formula>0.8</formula>
    </cfRule>
    <cfRule type="cellIs" dxfId="269" priority="644" operator="greaterThan">
      <formula>0.5</formula>
    </cfRule>
    <cfRule type="cellIs" dxfId="268" priority="645" operator="equal">
      <formula>0.5</formula>
    </cfRule>
    <cfRule type="cellIs" dxfId="267" priority="646" operator="lessThan">
      <formula>0.5</formula>
    </cfRule>
  </conditionalFormatting>
  <conditionalFormatting sqref="H107">
    <cfRule type="containsText" dxfId="266" priority="634" operator="containsText" text="NOT MET">
      <formula>NOT(ISERROR(SEARCH("NOT MET",H107)))</formula>
    </cfRule>
    <cfRule type="containsText" dxfId="265" priority="635" operator="containsText" text="PARTIAL MET">
      <formula>NOT(ISERROR(SEARCH("PARTIAL MET",H107)))</formula>
    </cfRule>
    <cfRule type="containsText" dxfId="264" priority="636" operator="containsText" text="MET">
      <formula>NOT(ISERROR(SEARCH("MET",H107)))</formula>
    </cfRule>
    <cfRule type="containsText" dxfId="263" priority="637" operator="containsText" text="NOT MET">
      <formula>NOT(ISERROR(SEARCH("NOT MET",H107)))</formula>
    </cfRule>
    <cfRule type="containsText" dxfId="262" priority="638" operator="containsText" text="PARTIAL MET">
      <formula>NOT(ISERROR(SEARCH("PARTIAL MET",H107)))</formula>
    </cfRule>
    <cfRule type="containsText" dxfId="261" priority="639" operator="containsText" text="MET">
      <formula>NOT(ISERROR(SEARCH("MET",H107)))</formula>
    </cfRule>
  </conditionalFormatting>
  <conditionalFormatting sqref="G124">
    <cfRule type="containsText" dxfId="260" priority="612" operator="containsText" text="N/A">
      <formula>NOT(ISERROR(SEARCH("N/A",G124)))</formula>
    </cfRule>
    <cfRule type="cellIs" dxfId="259" priority="613" operator="equal">
      <formula>0.8</formula>
    </cfRule>
    <cfRule type="cellIs" dxfId="258" priority="614" operator="greaterThan">
      <formula>0.8</formula>
    </cfRule>
    <cfRule type="cellIs" dxfId="257" priority="615" operator="greaterThan">
      <formula>0.5</formula>
    </cfRule>
    <cfRule type="cellIs" dxfId="256" priority="616" operator="equal">
      <formula>0.5</formula>
    </cfRule>
    <cfRule type="cellIs" dxfId="255" priority="617" operator="lessThan">
      <formula>0.5</formula>
    </cfRule>
  </conditionalFormatting>
  <conditionalFormatting sqref="D12:D28">
    <cfRule type="colorScale" priority="544">
      <colorScale>
        <cfvo type="num" val="0"/>
        <cfvo type="num" val="1"/>
        <cfvo type="num" val="2"/>
        <color rgb="FFFF0000"/>
        <color rgb="FFFFFF00"/>
        <color rgb="FF057D19"/>
      </colorScale>
    </cfRule>
    <cfRule type="cellIs" dxfId="254" priority="549" operator="equal">
      <formula>1</formula>
    </cfRule>
    <cfRule type="cellIs" dxfId="253" priority="550" operator="equal">
      <formula>2</formula>
    </cfRule>
    <cfRule type="cellIs" dxfId="252" priority="551" operator="equal">
      <formula>3</formula>
    </cfRule>
    <cfRule type="cellIs" dxfId="251" priority="552" operator="equal">
      <formula>2</formula>
    </cfRule>
    <cfRule type="cellIs" dxfId="250" priority="553" operator="equal">
      <formula>1</formula>
    </cfRule>
    <cfRule type="cellIs" dxfId="249" priority="554" operator="equal">
      <formula>0</formula>
    </cfRule>
    <cfRule type="cellIs" dxfId="248" priority="555" operator="equal">
      <formula>1</formula>
    </cfRule>
    <cfRule type="cellIs" dxfId="247" priority="556" operator="equal">
      <formula>2</formula>
    </cfRule>
    <cfRule type="cellIs" dxfId="246" priority="557" operator="equal">
      <formula>3</formula>
    </cfRule>
  </conditionalFormatting>
  <conditionalFormatting sqref="D12:D28">
    <cfRule type="colorScale" priority="545">
      <colorScale>
        <cfvo type="num" val="0"/>
        <cfvo type="percentile" val="50"/>
        <cfvo type="max"/>
        <color rgb="FFF8696B"/>
        <color rgb="FFFFEB84"/>
        <color rgb="FF63BE7B"/>
      </colorScale>
    </cfRule>
    <cfRule type="colorScale" priority="546">
      <colorScale>
        <cfvo type="percent" val="&quot;*&quot;"/>
        <cfvo type="percentile" val="50"/>
        <cfvo type="max"/>
        <color theme="6"/>
        <color rgb="FFFFEB84"/>
        <color rgb="FF63BE7B"/>
      </colorScale>
    </cfRule>
    <cfRule type="colorScale" priority="547">
      <colorScale>
        <cfvo type="num" val="0"/>
        <cfvo type="num" val="1"/>
        <cfvo type="num" val="2"/>
        <color theme="2" tint="-0.749992370372631"/>
        <color theme="3"/>
        <color theme="7"/>
      </colorScale>
    </cfRule>
    <cfRule type="expression" dxfId="245" priority="548">
      <formula>3</formula>
    </cfRule>
  </conditionalFormatting>
  <conditionalFormatting sqref="D48">
    <cfRule type="colorScale" priority="319">
      <colorScale>
        <cfvo type="num" val="0"/>
        <cfvo type="num" val="1"/>
        <cfvo type="num" val="2"/>
        <color rgb="FFFF0000"/>
        <color rgb="FFFFFF00"/>
        <color rgb="FF057D19"/>
      </colorScale>
    </cfRule>
    <cfRule type="cellIs" dxfId="244" priority="320" operator="equal">
      <formula>1</formula>
    </cfRule>
    <cfRule type="cellIs" dxfId="243" priority="321" operator="equal">
      <formula>2</formula>
    </cfRule>
    <cfRule type="cellIs" dxfId="242" priority="322" operator="equal">
      <formula>3</formula>
    </cfRule>
    <cfRule type="cellIs" dxfId="241" priority="323" operator="equal">
      <formula>2</formula>
    </cfRule>
    <cfRule type="cellIs" dxfId="240" priority="324" operator="equal">
      <formula>1</formula>
    </cfRule>
    <cfRule type="cellIs" dxfId="239" priority="325" operator="equal">
      <formula>0</formula>
    </cfRule>
    <cfRule type="cellIs" dxfId="238" priority="326" operator="equal">
      <formula>1</formula>
    </cfRule>
    <cfRule type="cellIs" dxfId="237" priority="327" operator="equal">
      <formula>2</formula>
    </cfRule>
    <cfRule type="cellIs" dxfId="236" priority="328" operator="equal">
      <formula>3</formula>
    </cfRule>
  </conditionalFormatting>
  <conditionalFormatting sqref="D48">
    <cfRule type="colorScale" priority="329">
      <colorScale>
        <cfvo type="num" val="0"/>
        <cfvo type="percentile" val="50"/>
        <cfvo type="max"/>
        <color rgb="FFF8696B"/>
        <color rgb="FFFFEB84"/>
        <color rgb="FF63BE7B"/>
      </colorScale>
    </cfRule>
    <cfRule type="colorScale" priority="330">
      <colorScale>
        <cfvo type="percent" val="&quot;*&quot;"/>
        <cfvo type="percentile" val="50"/>
        <cfvo type="max"/>
        <color theme="6"/>
        <color rgb="FFFFEB84"/>
        <color rgb="FF63BE7B"/>
      </colorScale>
    </cfRule>
    <cfRule type="colorScale" priority="331">
      <colorScale>
        <cfvo type="num" val="0"/>
        <cfvo type="num" val="1"/>
        <cfvo type="num" val="2"/>
        <color theme="2" tint="-0.749992370372631"/>
        <color theme="3"/>
        <color theme="7"/>
      </colorScale>
    </cfRule>
    <cfRule type="expression" dxfId="235" priority="332">
      <formula>3</formula>
    </cfRule>
  </conditionalFormatting>
  <conditionalFormatting sqref="D50">
    <cfRule type="containsText" dxfId="234" priority="313" operator="containsText" text="N/A">
      <formula>NOT(ISERROR(SEARCH("N/A",D50)))</formula>
    </cfRule>
    <cfRule type="cellIs" dxfId="233" priority="314" operator="equal">
      <formula>0.8</formula>
    </cfRule>
    <cfRule type="cellIs" dxfId="232" priority="315" operator="greaterThan">
      <formula>0.8</formula>
    </cfRule>
    <cfRule type="cellIs" dxfId="231" priority="316" operator="greaterThan">
      <formula>0.5</formula>
    </cfRule>
    <cfRule type="cellIs" dxfId="230" priority="317" operator="equal">
      <formula>0.5</formula>
    </cfRule>
    <cfRule type="cellIs" dxfId="229" priority="318" operator="lessThan">
      <formula>0.5</formula>
    </cfRule>
  </conditionalFormatting>
  <conditionalFormatting sqref="D51:D71">
    <cfRule type="containsText" dxfId="228" priority="307" operator="containsText" text="N/A">
      <formula>NOT(ISERROR(SEARCH("N/A",D51)))</formula>
    </cfRule>
    <cfRule type="cellIs" dxfId="227" priority="308" operator="equal">
      <formula>0.8</formula>
    </cfRule>
    <cfRule type="cellIs" dxfId="226" priority="309" operator="greaterThan">
      <formula>0.8</formula>
    </cfRule>
    <cfRule type="cellIs" dxfId="225" priority="310" operator="greaterThan">
      <formula>0.5</formula>
    </cfRule>
    <cfRule type="cellIs" dxfId="224" priority="311" operator="equal">
      <formula>0.5</formula>
    </cfRule>
    <cfRule type="cellIs" dxfId="223" priority="312" operator="lessThan">
      <formula>0.5</formula>
    </cfRule>
  </conditionalFormatting>
  <conditionalFormatting sqref="D30:D34">
    <cfRule type="colorScale" priority="265">
      <colorScale>
        <cfvo type="num" val="0"/>
        <cfvo type="num" val="1"/>
        <cfvo type="num" val="2"/>
        <color rgb="FFFF0000"/>
        <color rgb="FFFFFF00"/>
        <color rgb="FF057D19"/>
      </colorScale>
    </cfRule>
    <cfRule type="cellIs" dxfId="222" priority="270" operator="equal">
      <formula>1</formula>
    </cfRule>
    <cfRule type="cellIs" dxfId="221" priority="271" operator="equal">
      <formula>2</formula>
    </cfRule>
    <cfRule type="cellIs" dxfId="220" priority="272" operator="equal">
      <formula>3</formula>
    </cfRule>
    <cfRule type="cellIs" dxfId="219" priority="273" operator="equal">
      <formula>2</formula>
    </cfRule>
    <cfRule type="cellIs" dxfId="218" priority="274" operator="equal">
      <formula>1</formula>
    </cfRule>
    <cfRule type="cellIs" dxfId="217" priority="275" operator="equal">
      <formula>0</formula>
    </cfRule>
    <cfRule type="cellIs" dxfId="216" priority="276" operator="equal">
      <formula>1</formula>
    </cfRule>
    <cfRule type="cellIs" dxfId="215" priority="277" operator="equal">
      <formula>2</formula>
    </cfRule>
    <cfRule type="cellIs" dxfId="214" priority="278" operator="equal">
      <formula>3</formula>
    </cfRule>
  </conditionalFormatting>
  <conditionalFormatting sqref="D30:D34">
    <cfRule type="colorScale" priority="266">
      <colorScale>
        <cfvo type="num" val="0"/>
        <cfvo type="percentile" val="50"/>
        <cfvo type="max"/>
        <color rgb="FFF8696B"/>
        <color rgb="FFFFEB84"/>
        <color rgb="FF63BE7B"/>
      </colorScale>
    </cfRule>
    <cfRule type="colorScale" priority="267">
      <colorScale>
        <cfvo type="percent" val="&quot;*&quot;"/>
        <cfvo type="percentile" val="50"/>
        <cfvo type="max"/>
        <color theme="6"/>
        <color rgb="FFFFEB84"/>
        <color rgb="FF63BE7B"/>
      </colorScale>
    </cfRule>
    <cfRule type="colorScale" priority="268">
      <colorScale>
        <cfvo type="num" val="0"/>
        <cfvo type="num" val="1"/>
        <cfvo type="num" val="2"/>
        <color theme="2" tint="-0.749992370372631"/>
        <color theme="3"/>
        <color theme="7"/>
      </colorScale>
    </cfRule>
    <cfRule type="expression" dxfId="213" priority="269">
      <formula>3</formula>
    </cfRule>
  </conditionalFormatting>
  <conditionalFormatting sqref="D36:D46">
    <cfRule type="colorScale" priority="251">
      <colorScale>
        <cfvo type="num" val="0"/>
        <cfvo type="num" val="1"/>
        <cfvo type="num" val="2"/>
        <color rgb="FFFF0000"/>
        <color rgb="FFFFFF00"/>
        <color rgb="FF057D19"/>
      </colorScale>
    </cfRule>
    <cfRule type="cellIs" dxfId="212" priority="256" operator="equal">
      <formula>1</formula>
    </cfRule>
    <cfRule type="cellIs" dxfId="211" priority="257" operator="equal">
      <formula>2</formula>
    </cfRule>
    <cfRule type="cellIs" dxfId="210" priority="258" operator="equal">
      <formula>3</formula>
    </cfRule>
    <cfRule type="cellIs" dxfId="209" priority="259" operator="equal">
      <formula>2</formula>
    </cfRule>
    <cfRule type="cellIs" dxfId="208" priority="260" operator="equal">
      <formula>1</formula>
    </cfRule>
    <cfRule type="cellIs" dxfId="207" priority="261" operator="equal">
      <formula>0</formula>
    </cfRule>
    <cfRule type="cellIs" dxfId="206" priority="262" operator="equal">
      <formula>1</formula>
    </cfRule>
    <cfRule type="cellIs" dxfId="205" priority="263" operator="equal">
      <formula>2</formula>
    </cfRule>
    <cfRule type="cellIs" dxfId="204" priority="264" operator="equal">
      <formula>3</formula>
    </cfRule>
  </conditionalFormatting>
  <conditionalFormatting sqref="D36:D46">
    <cfRule type="colorScale" priority="252">
      <colorScale>
        <cfvo type="num" val="0"/>
        <cfvo type="percentile" val="50"/>
        <cfvo type="max"/>
        <color rgb="FFF8696B"/>
        <color rgb="FFFFEB84"/>
        <color rgb="FF63BE7B"/>
      </colorScale>
    </cfRule>
    <cfRule type="colorScale" priority="253">
      <colorScale>
        <cfvo type="percent" val="&quot;*&quot;"/>
        <cfvo type="percentile" val="50"/>
        <cfvo type="max"/>
        <color theme="6"/>
        <color rgb="FFFFEB84"/>
        <color rgb="FF63BE7B"/>
      </colorScale>
    </cfRule>
    <cfRule type="colorScale" priority="254">
      <colorScale>
        <cfvo type="num" val="0"/>
        <cfvo type="num" val="1"/>
        <cfvo type="num" val="2"/>
        <color theme="2" tint="-0.749992370372631"/>
        <color theme="3"/>
        <color theme="7"/>
      </colorScale>
    </cfRule>
    <cfRule type="expression" dxfId="203" priority="255">
      <formula>3</formula>
    </cfRule>
  </conditionalFormatting>
  <conditionalFormatting sqref="K50 I50">
    <cfRule type="colorScale" priority="237">
      <colorScale>
        <cfvo type="num" val="0"/>
        <cfvo type="num" val="1"/>
        <cfvo type="num" val="2"/>
        <color rgb="FFFF0000"/>
        <color rgb="FFFFFF00"/>
        <color rgb="FF057D19"/>
      </colorScale>
    </cfRule>
    <cfRule type="cellIs" dxfId="202" priority="238" operator="equal">
      <formula>1</formula>
    </cfRule>
    <cfRule type="cellIs" dxfId="201" priority="239" operator="equal">
      <formula>2</formula>
    </cfRule>
    <cfRule type="cellIs" dxfId="200" priority="240" operator="equal">
      <formula>3</formula>
    </cfRule>
    <cfRule type="cellIs" dxfId="199" priority="241" operator="equal">
      <formula>2</formula>
    </cfRule>
    <cfRule type="cellIs" dxfId="198" priority="242" operator="equal">
      <formula>1</formula>
    </cfRule>
    <cfRule type="cellIs" dxfId="197" priority="243" operator="equal">
      <formula>0</formula>
    </cfRule>
    <cfRule type="cellIs" dxfId="196" priority="244" operator="equal">
      <formula>1</formula>
    </cfRule>
    <cfRule type="cellIs" dxfId="195" priority="245" operator="equal">
      <formula>2</formula>
    </cfRule>
    <cfRule type="cellIs" dxfId="194" priority="246" operator="equal">
      <formula>3</formula>
    </cfRule>
  </conditionalFormatting>
  <conditionalFormatting sqref="K50 I50">
    <cfRule type="colorScale" priority="247">
      <colorScale>
        <cfvo type="num" val="0"/>
        <cfvo type="percentile" val="50"/>
        <cfvo type="max"/>
        <color rgb="FFF8696B"/>
        <color rgb="FFFFEB84"/>
        <color rgb="FF63BE7B"/>
      </colorScale>
    </cfRule>
    <cfRule type="colorScale" priority="248">
      <colorScale>
        <cfvo type="percent" val="&quot;*&quot;"/>
        <cfvo type="percentile" val="50"/>
        <cfvo type="max"/>
        <color theme="6"/>
        <color rgb="FFFFEB84"/>
        <color rgb="FF63BE7B"/>
      </colorScale>
    </cfRule>
    <cfRule type="colorScale" priority="249">
      <colorScale>
        <cfvo type="num" val="0"/>
        <cfvo type="num" val="1"/>
        <cfvo type="num" val="2"/>
        <color theme="2" tint="-0.749992370372631"/>
        <color theme="3"/>
        <color theme="7"/>
      </colorScale>
    </cfRule>
    <cfRule type="expression" dxfId="193" priority="250">
      <formula>3</formula>
    </cfRule>
  </conditionalFormatting>
  <conditionalFormatting sqref="J50">
    <cfRule type="colorScale" priority="209">
      <colorScale>
        <cfvo type="num" val="0"/>
        <cfvo type="num" val="1"/>
        <cfvo type="num" val="2"/>
        <color rgb="FFFF0000"/>
        <color rgb="FFFFFF00"/>
        <color rgb="FF057D19"/>
      </colorScale>
    </cfRule>
    <cfRule type="cellIs" dxfId="192" priority="210" operator="equal">
      <formula>1</formula>
    </cfRule>
    <cfRule type="cellIs" dxfId="191" priority="211" operator="equal">
      <formula>2</formula>
    </cfRule>
    <cfRule type="cellIs" dxfId="190" priority="212" operator="equal">
      <formula>3</formula>
    </cfRule>
    <cfRule type="cellIs" dxfId="189" priority="213" operator="equal">
      <formula>2</formula>
    </cfRule>
    <cfRule type="cellIs" dxfId="188" priority="214" operator="equal">
      <formula>1</formula>
    </cfRule>
    <cfRule type="cellIs" dxfId="187" priority="215" operator="equal">
      <formula>0</formula>
    </cfRule>
    <cfRule type="cellIs" dxfId="186" priority="216" operator="equal">
      <formula>1</formula>
    </cfRule>
    <cfRule type="cellIs" dxfId="185" priority="217" operator="equal">
      <formula>2</formula>
    </cfRule>
    <cfRule type="cellIs" dxfId="184" priority="218" operator="equal">
      <formula>3</formula>
    </cfRule>
  </conditionalFormatting>
  <conditionalFormatting sqref="J50">
    <cfRule type="colorScale" priority="219">
      <colorScale>
        <cfvo type="num" val="0"/>
        <cfvo type="percentile" val="50"/>
        <cfvo type="max"/>
        <color rgb="FFF8696B"/>
        <color rgb="FFFFEB84"/>
        <color rgb="FF63BE7B"/>
      </colorScale>
    </cfRule>
    <cfRule type="colorScale" priority="220">
      <colorScale>
        <cfvo type="percent" val="&quot;*&quot;"/>
        <cfvo type="percentile" val="50"/>
        <cfvo type="max"/>
        <color theme="6"/>
        <color rgb="FFFFEB84"/>
        <color rgb="FF63BE7B"/>
      </colorScale>
    </cfRule>
    <cfRule type="colorScale" priority="221">
      <colorScale>
        <cfvo type="num" val="0"/>
        <cfvo type="num" val="1"/>
        <cfvo type="num" val="2"/>
        <color theme="2" tint="-0.749992370372631"/>
        <color theme="3"/>
        <color theme="7"/>
      </colorScale>
    </cfRule>
    <cfRule type="expression" dxfId="183" priority="222">
      <formula>3</formula>
    </cfRule>
  </conditionalFormatting>
  <conditionalFormatting sqref="I51:K51">
    <cfRule type="colorScale" priority="195">
      <colorScale>
        <cfvo type="num" val="0"/>
        <cfvo type="num" val="1"/>
        <cfvo type="num" val="2"/>
        <color rgb="FFFF0000"/>
        <color rgb="FFFFFF00"/>
        <color rgb="FF057D19"/>
      </colorScale>
    </cfRule>
    <cfRule type="cellIs" dxfId="182" priority="196" operator="equal">
      <formula>1</formula>
    </cfRule>
    <cfRule type="cellIs" dxfId="181" priority="197" operator="equal">
      <formula>2</formula>
    </cfRule>
    <cfRule type="cellIs" dxfId="180" priority="198" operator="equal">
      <formula>3</formula>
    </cfRule>
    <cfRule type="cellIs" dxfId="179" priority="199" operator="equal">
      <formula>2</formula>
    </cfRule>
    <cfRule type="cellIs" dxfId="178" priority="200" operator="equal">
      <formula>1</formula>
    </cfRule>
    <cfRule type="cellIs" dxfId="177" priority="201" operator="equal">
      <formula>0</formula>
    </cfRule>
    <cfRule type="cellIs" dxfId="176" priority="202" operator="equal">
      <formula>1</formula>
    </cfRule>
    <cfRule type="cellIs" dxfId="175" priority="203" operator="equal">
      <formula>2</formula>
    </cfRule>
    <cfRule type="cellIs" dxfId="174" priority="204" operator="equal">
      <formula>3</formula>
    </cfRule>
  </conditionalFormatting>
  <conditionalFormatting sqref="I51:K51">
    <cfRule type="colorScale" priority="205">
      <colorScale>
        <cfvo type="num" val="0"/>
        <cfvo type="percentile" val="50"/>
        <cfvo type="max"/>
        <color rgb="FFF8696B"/>
        <color rgb="FFFFEB84"/>
        <color rgb="FF63BE7B"/>
      </colorScale>
    </cfRule>
    <cfRule type="colorScale" priority="206">
      <colorScale>
        <cfvo type="percent" val="&quot;*&quot;"/>
        <cfvo type="percentile" val="50"/>
        <cfvo type="max"/>
        <color theme="6"/>
        <color rgb="FFFFEB84"/>
        <color rgb="FF63BE7B"/>
      </colorScale>
    </cfRule>
    <cfRule type="colorScale" priority="207">
      <colorScale>
        <cfvo type="num" val="0"/>
        <cfvo type="num" val="1"/>
        <cfvo type="num" val="2"/>
        <color theme="2" tint="-0.749992370372631"/>
        <color theme="3"/>
        <color theme="7"/>
      </colorScale>
    </cfRule>
    <cfRule type="expression" dxfId="173" priority="208">
      <formula>3</formula>
    </cfRule>
  </conditionalFormatting>
  <conditionalFormatting sqref="I52:K52">
    <cfRule type="colorScale" priority="181">
      <colorScale>
        <cfvo type="num" val="0"/>
        <cfvo type="num" val="1"/>
        <cfvo type="num" val="2"/>
        <color rgb="FFFF0000"/>
        <color rgb="FFFFFF00"/>
        <color rgb="FF057D19"/>
      </colorScale>
    </cfRule>
    <cfRule type="cellIs" dxfId="172" priority="182" operator="equal">
      <formula>1</formula>
    </cfRule>
    <cfRule type="cellIs" dxfId="171" priority="183" operator="equal">
      <formula>2</formula>
    </cfRule>
    <cfRule type="cellIs" dxfId="170" priority="184" operator="equal">
      <formula>3</formula>
    </cfRule>
    <cfRule type="cellIs" dxfId="169" priority="185" operator="equal">
      <formula>2</formula>
    </cfRule>
    <cfRule type="cellIs" dxfId="168" priority="186" operator="equal">
      <formula>1</formula>
    </cfRule>
    <cfRule type="cellIs" dxfId="167" priority="187" operator="equal">
      <formula>0</formula>
    </cfRule>
    <cfRule type="cellIs" dxfId="166" priority="188" operator="equal">
      <formula>1</formula>
    </cfRule>
    <cfRule type="cellIs" dxfId="165" priority="189" operator="equal">
      <formula>2</formula>
    </cfRule>
    <cfRule type="cellIs" dxfId="164" priority="190" operator="equal">
      <formula>3</formula>
    </cfRule>
  </conditionalFormatting>
  <conditionalFormatting sqref="I52:K52">
    <cfRule type="colorScale" priority="191">
      <colorScale>
        <cfvo type="num" val="0"/>
        <cfvo type="percentile" val="50"/>
        <cfvo type="max"/>
        <color rgb="FFF8696B"/>
        <color rgb="FFFFEB84"/>
        <color rgb="FF63BE7B"/>
      </colorScale>
    </cfRule>
    <cfRule type="colorScale" priority="192">
      <colorScale>
        <cfvo type="percent" val="&quot;*&quot;"/>
        <cfvo type="percentile" val="50"/>
        <cfvo type="max"/>
        <color theme="6"/>
        <color rgb="FFFFEB84"/>
        <color rgb="FF63BE7B"/>
      </colorScale>
    </cfRule>
    <cfRule type="colorScale" priority="193">
      <colorScale>
        <cfvo type="num" val="0"/>
        <cfvo type="num" val="1"/>
        <cfvo type="num" val="2"/>
        <color theme="2" tint="-0.749992370372631"/>
        <color theme="3"/>
        <color theme="7"/>
      </colorScale>
    </cfRule>
    <cfRule type="expression" dxfId="163" priority="194">
      <formula>3</formula>
    </cfRule>
  </conditionalFormatting>
  <conditionalFormatting sqref="I53:K53">
    <cfRule type="colorScale" priority="167">
      <colorScale>
        <cfvo type="num" val="0"/>
        <cfvo type="num" val="1"/>
        <cfvo type="num" val="2"/>
        <color rgb="FFFF0000"/>
        <color rgb="FFFFFF00"/>
        <color rgb="FF057D19"/>
      </colorScale>
    </cfRule>
    <cfRule type="cellIs" dxfId="162" priority="168" operator="equal">
      <formula>1</formula>
    </cfRule>
    <cfRule type="cellIs" dxfId="161" priority="169" operator="equal">
      <formula>2</formula>
    </cfRule>
    <cfRule type="cellIs" dxfId="160" priority="170" operator="equal">
      <formula>3</formula>
    </cfRule>
    <cfRule type="cellIs" dxfId="159" priority="171" operator="equal">
      <formula>2</formula>
    </cfRule>
    <cfRule type="cellIs" dxfId="158" priority="172" operator="equal">
      <formula>1</formula>
    </cfRule>
    <cfRule type="cellIs" dxfId="157" priority="173" operator="equal">
      <formula>0</formula>
    </cfRule>
    <cfRule type="cellIs" dxfId="156" priority="174" operator="equal">
      <formula>1</formula>
    </cfRule>
    <cfRule type="cellIs" dxfId="155" priority="175" operator="equal">
      <formula>2</formula>
    </cfRule>
    <cfRule type="cellIs" dxfId="154" priority="176" operator="equal">
      <formula>3</formula>
    </cfRule>
  </conditionalFormatting>
  <conditionalFormatting sqref="I53:K53">
    <cfRule type="colorScale" priority="177">
      <colorScale>
        <cfvo type="num" val="0"/>
        <cfvo type="percentile" val="50"/>
        <cfvo type="max"/>
        <color rgb="FFF8696B"/>
        <color rgb="FFFFEB84"/>
        <color rgb="FF63BE7B"/>
      </colorScale>
    </cfRule>
    <cfRule type="colorScale" priority="178">
      <colorScale>
        <cfvo type="percent" val="&quot;*&quot;"/>
        <cfvo type="percentile" val="50"/>
        <cfvo type="max"/>
        <color theme="6"/>
        <color rgb="FFFFEB84"/>
        <color rgb="FF63BE7B"/>
      </colorScale>
    </cfRule>
    <cfRule type="colorScale" priority="179">
      <colorScale>
        <cfvo type="num" val="0"/>
        <cfvo type="num" val="1"/>
        <cfvo type="num" val="2"/>
        <color theme="2" tint="-0.749992370372631"/>
        <color theme="3"/>
        <color theme="7"/>
      </colorScale>
    </cfRule>
    <cfRule type="expression" dxfId="153" priority="180">
      <formula>3</formula>
    </cfRule>
  </conditionalFormatting>
  <conditionalFormatting sqref="K54">
    <cfRule type="colorScale" priority="139">
      <colorScale>
        <cfvo type="num" val="0"/>
        <cfvo type="num" val="1"/>
        <cfvo type="num" val="2"/>
        <color rgb="FFFF0000"/>
        <color rgb="FFFFFF00"/>
        <color rgb="FF057D19"/>
      </colorScale>
    </cfRule>
    <cfRule type="cellIs" dxfId="152" priority="140" operator="equal">
      <formula>1</formula>
    </cfRule>
    <cfRule type="cellIs" dxfId="151" priority="141" operator="equal">
      <formula>2</formula>
    </cfRule>
    <cfRule type="cellIs" dxfId="150" priority="142" operator="equal">
      <formula>3</formula>
    </cfRule>
    <cfRule type="cellIs" dxfId="149" priority="143" operator="equal">
      <formula>2</formula>
    </cfRule>
    <cfRule type="cellIs" dxfId="148" priority="144" operator="equal">
      <formula>1</formula>
    </cfRule>
    <cfRule type="cellIs" dxfId="147" priority="145" operator="equal">
      <formula>0</formula>
    </cfRule>
    <cfRule type="cellIs" dxfId="146" priority="146" operator="equal">
      <formula>1</formula>
    </cfRule>
    <cfRule type="cellIs" dxfId="145" priority="147" operator="equal">
      <formula>2</formula>
    </cfRule>
    <cfRule type="cellIs" dxfId="144" priority="148" operator="equal">
      <formula>3</formula>
    </cfRule>
  </conditionalFormatting>
  <conditionalFormatting sqref="K54">
    <cfRule type="colorScale" priority="149">
      <colorScale>
        <cfvo type="num" val="0"/>
        <cfvo type="percentile" val="50"/>
        <cfvo type="max"/>
        <color rgb="FFF8696B"/>
        <color rgb="FFFFEB84"/>
        <color rgb="FF63BE7B"/>
      </colorScale>
    </cfRule>
    <cfRule type="colorScale" priority="150">
      <colorScale>
        <cfvo type="percent" val="&quot;*&quot;"/>
        <cfvo type="percentile" val="50"/>
        <cfvo type="max"/>
        <color theme="6"/>
        <color rgb="FFFFEB84"/>
        <color rgb="FF63BE7B"/>
      </colorScale>
    </cfRule>
    <cfRule type="colorScale" priority="151">
      <colorScale>
        <cfvo type="num" val="0"/>
        <cfvo type="num" val="1"/>
        <cfvo type="num" val="2"/>
        <color theme="2" tint="-0.749992370372631"/>
        <color theme="3"/>
        <color theme="7"/>
      </colorScale>
    </cfRule>
    <cfRule type="expression" dxfId="143" priority="152">
      <formula>3</formula>
    </cfRule>
  </conditionalFormatting>
  <conditionalFormatting sqref="I54:J54">
    <cfRule type="colorScale" priority="125">
      <colorScale>
        <cfvo type="num" val="0"/>
        <cfvo type="num" val="1"/>
        <cfvo type="num" val="2"/>
        <color rgb="FFFF0000"/>
        <color rgb="FFFFFF00"/>
        <color rgb="FF057D19"/>
      </colorScale>
    </cfRule>
    <cfRule type="cellIs" dxfId="142" priority="126" operator="equal">
      <formula>1</formula>
    </cfRule>
    <cfRule type="cellIs" dxfId="141" priority="127" operator="equal">
      <formula>2</formula>
    </cfRule>
    <cfRule type="cellIs" dxfId="140" priority="128" operator="equal">
      <formula>3</formula>
    </cfRule>
    <cfRule type="cellIs" dxfId="139" priority="129" operator="equal">
      <formula>2</formula>
    </cfRule>
    <cfRule type="cellIs" dxfId="138" priority="130" operator="equal">
      <formula>1</formula>
    </cfRule>
    <cfRule type="cellIs" dxfId="137" priority="131" operator="equal">
      <formula>0</formula>
    </cfRule>
    <cfRule type="cellIs" dxfId="136" priority="132" operator="equal">
      <formula>1</formula>
    </cfRule>
    <cfRule type="cellIs" dxfId="135" priority="133" operator="equal">
      <formula>2</formula>
    </cfRule>
    <cfRule type="cellIs" dxfId="134" priority="134" operator="equal">
      <formula>3</formula>
    </cfRule>
  </conditionalFormatting>
  <conditionalFormatting sqref="I54:J54">
    <cfRule type="colorScale" priority="135">
      <colorScale>
        <cfvo type="num" val="0"/>
        <cfvo type="percentile" val="50"/>
        <cfvo type="max"/>
        <color rgb="FFF8696B"/>
        <color rgb="FFFFEB84"/>
        <color rgb="FF63BE7B"/>
      </colorScale>
    </cfRule>
    <cfRule type="colorScale" priority="136">
      <colorScale>
        <cfvo type="percent" val="&quot;*&quot;"/>
        <cfvo type="percentile" val="50"/>
        <cfvo type="max"/>
        <color theme="6"/>
        <color rgb="FFFFEB84"/>
        <color rgb="FF63BE7B"/>
      </colorScale>
    </cfRule>
    <cfRule type="colorScale" priority="137">
      <colorScale>
        <cfvo type="num" val="0"/>
        <cfvo type="num" val="1"/>
        <cfvo type="num" val="2"/>
        <color theme="2" tint="-0.749992370372631"/>
        <color theme="3"/>
        <color theme="7"/>
      </colorScale>
    </cfRule>
    <cfRule type="expression" dxfId="133" priority="138">
      <formula>3</formula>
    </cfRule>
  </conditionalFormatting>
  <conditionalFormatting sqref="I55:K55">
    <cfRule type="colorScale" priority="111">
      <colorScale>
        <cfvo type="num" val="0"/>
        <cfvo type="num" val="1"/>
        <cfvo type="num" val="2"/>
        <color rgb="FFFF0000"/>
        <color rgb="FFFFFF00"/>
        <color rgb="FF057D19"/>
      </colorScale>
    </cfRule>
    <cfRule type="cellIs" dxfId="132" priority="112" operator="equal">
      <formula>1</formula>
    </cfRule>
    <cfRule type="cellIs" dxfId="131" priority="113" operator="equal">
      <formula>2</formula>
    </cfRule>
    <cfRule type="cellIs" dxfId="130" priority="114" operator="equal">
      <formula>3</formula>
    </cfRule>
    <cfRule type="cellIs" dxfId="129" priority="115" operator="equal">
      <formula>2</formula>
    </cfRule>
    <cfRule type="cellIs" dxfId="128" priority="116" operator="equal">
      <formula>1</formula>
    </cfRule>
    <cfRule type="cellIs" dxfId="127" priority="117" operator="equal">
      <formula>0</formula>
    </cfRule>
    <cfRule type="cellIs" dxfId="126" priority="118" operator="equal">
      <formula>1</formula>
    </cfRule>
    <cfRule type="cellIs" dxfId="125" priority="119" operator="equal">
      <formula>2</formula>
    </cfRule>
    <cfRule type="cellIs" dxfId="124" priority="120" operator="equal">
      <formula>3</formula>
    </cfRule>
  </conditionalFormatting>
  <conditionalFormatting sqref="I55:K55">
    <cfRule type="colorScale" priority="121">
      <colorScale>
        <cfvo type="num" val="0"/>
        <cfvo type="percentile" val="50"/>
        <cfvo type="max"/>
        <color rgb="FFF8696B"/>
        <color rgb="FFFFEB84"/>
        <color rgb="FF63BE7B"/>
      </colorScale>
    </cfRule>
    <cfRule type="colorScale" priority="122">
      <colorScale>
        <cfvo type="percent" val="&quot;*&quot;"/>
        <cfvo type="percentile" val="50"/>
        <cfvo type="max"/>
        <color theme="6"/>
        <color rgb="FFFFEB84"/>
        <color rgb="FF63BE7B"/>
      </colorScale>
    </cfRule>
    <cfRule type="colorScale" priority="123">
      <colorScale>
        <cfvo type="num" val="0"/>
        <cfvo type="num" val="1"/>
        <cfvo type="num" val="2"/>
        <color theme="2" tint="-0.749992370372631"/>
        <color theme="3"/>
        <color theme="7"/>
      </colorScale>
    </cfRule>
    <cfRule type="expression" dxfId="123" priority="124">
      <formula>3</formula>
    </cfRule>
  </conditionalFormatting>
  <conditionalFormatting sqref="I56:K56">
    <cfRule type="colorScale" priority="97">
      <colorScale>
        <cfvo type="num" val="0"/>
        <cfvo type="num" val="1"/>
        <cfvo type="num" val="2"/>
        <color rgb="FFFF0000"/>
        <color rgb="FFFFFF00"/>
        <color rgb="FF057D19"/>
      </colorScale>
    </cfRule>
    <cfRule type="cellIs" dxfId="122" priority="98" operator="equal">
      <formula>1</formula>
    </cfRule>
    <cfRule type="cellIs" dxfId="121" priority="99" operator="equal">
      <formula>2</formula>
    </cfRule>
    <cfRule type="cellIs" dxfId="120" priority="100" operator="equal">
      <formula>3</formula>
    </cfRule>
    <cfRule type="cellIs" dxfId="119" priority="101" operator="equal">
      <formula>2</formula>
    </cfRule>
    <cfRule type="cellIs" dxfId="118" priority="102" operator="equal">
      <formula>1</formula>
    </cfRule>
    <cfRule type="cellIs" dxfId="117" priority="103" operator="equal">
      <formula>0</formula>
    </cfRule>
    <cfRule type="cellIs" dxfId="116" priority="104" operator="equal">
      <formula>1</formula>
    </cfRule>
    <cfRule type="cellIs" dxfId="115" priority="105" operator="equal">
      <formula>2</formula>
    </cfRule>
    <cfRule type="cellIs" dxfId="114" priority="106" operator="equal">
      <formula>3</formula>
    </cfRule>
  </conditionalFormatting>
  <conditionalFormatting sqref="I56:K56">
    <cfRule type="colorScale" priority="107">
      <colorScale>
        <cfvo type="num" val="0"/>
        <cfvo type="percentile" val="50"/>
        <cfvo type="max"/>
        <color rgb="FFF8696B"/>
        <color rgb="FFFFEB84"/>
        <color rgb="FF63BE7B"/>
      </colorScale>
    </cfRule>
    <cfRule type="colorScale" priority="108">
      <colorScale>
        <cfvo type="percent" val="&quot;*&quot;"/>
        <cfvo type="percentile" val="50"/>
        <cfvo type="max"/>
        <color theme="6"/>
        <color rgb="FFFFEB84"/>
        <color rgb="FF63BE7B"/>
      </colorScale>
    </cfRule>
    <cfRule type="colorScale" priority="109">
      <colorScale>
        <cfvo type="num" val="0"/>
        <cfvo type="num" val="1"/>
        <cfvo type="num" val="2"/>
        <color theme="2" tint="-0.749992370372631"/>
        <color theme="3"/>
        <color theme="7"/>
      </colorScale>
    </cfRule>
    <cfRule type="expression" dxfId="113" priority="110">
      <formula>3</formula>
    </cfRule>
  </conditionalFormatting>
  <conditionalFormatting sqref="I57:K57">
    <cfRule type="colorScale" priority="83">
      <colorScale>
        <cfvo type="num" val="0"/>
        <cfvo type="num" val="1"/>
        <cfvo type="num" val="2"/>
        <color rgb="FFFF0000"/>
        <color rgb="FFFFFF00"/>
        <color rgb="FF057D19"/>
      </colorScale>
    </cfRule>
    <cfRule type="cellIs" dxfId="112" priority="84" operator="equal">
      <formula>1</formula>
    </cfRule>
    <cfRule type="cellIs" dxfId="111" priority="85" operator="equal">
      <formula>2</formula>
    </cfRule>
    <cfRule type="cellIs" dxfId="110" priority="86" operator="equal">
      <formula>3</formula>
    </cfRule>
    <cfRule type="cellIs" dxfId="109" priority="87" operator="equal">
      <formula>2</formula>
    </cfRule>
    <cfRule type="cellIs" dxfId="108" priority="88" operator="equal">
      <formula>1</formula>
    </cfRule>
    <cfRule type="cellIs" dxfId="107" priority="89" operator="equal">
      <formula>0</formula>
    </cfRule>
    <cfRule type="cellIs" dxfId="106" priority="90" operator="equal">
      <formula>1</formula>
    </cfRule>
    <cfRule type="cellIs" dxfId="105" priority="91" operator="equal">
      <formula>2</formula>
    </cfRule>
    <cfRule type="cellIs" dxfId="104" priority="92" operator="equal">
      <formula>3</formula>
    </cfRule>
  </conditionalFormatting>
  <conditionalFormatting sqref="I57:K57">
    <cfRule type="colorScale" priority="93">
      <colorScale>
        <cfvo type="num" val="0"/>
        <cfvo type="percentile" val="50"/>
        <cfvo type="max"/>
        <color rgb="FFF8696B"/>
        <color rgb="FFFFEB84"/>
        <color rgb="FF63BE7B"/>
      </colorScale>
    </cfRule>
    <cfRule type="colorScale" priority="94">
      <colorScale>
        <cfvo type="percent" val="&quot;*&quot;"/>
        <cfvo type="percentile" val="50"/>
        <cfvo type="max"/>
        <color theme="6"/>
        <color rgb="FFFFEB84"/>
        <color rgb="FF63BE7B"/>
      </colorScale>
    </cfRule>
    <cfRule type="colorScale" priority="95">
      <colorScale>
        <cfvo type="num" val="0"/>
        <cfvo type="num" val="1"/>
        <cfvo type="num" val="2"/>
        <color theme="2" tint="-0.749992370372631"/>
        <color theme="3"/>
        <color theme="7"/>
      </colorScale>
    </cfRule>
    <cfRule type="expression" dxfId="103" priority="96">
      <formula>3</formula>
    </cfRule>
  </conditionalFormatting>
  <conditionalFormatting sqref="I58:K58">
    <cfRule type="colorScale" priority="69">
      <colorScale>
        <cfvo type="num" val="0"/>
        <cfvo type="num" val="1"/>
        <cfvo type="num" val="2"/>
        <color rgb="FFFF0000"/>
        <color rgb="FFFFFF00"/>
        <color rgb="FF057D19"/>
      </colorScale>
    </cfRule>
    <cfRule type="cellIs" dxfId="102" priority="70" operator="equal">
      <formula>1</formula>
    </cfRule>
    <cfRule type="cellIs" dxfId="101" priority="71" operator="equal">
      <formula>2</formula>
    </cfRule>
    <cfRule type="cellIs" dxfId="100" priority="72" operator="equal">
      <formula>3</formula>
    </cfRule>
    <cfRule type="cellIs" dxfId="99" priority="73" operator="equal">
      <formula>2</formula>
    </cfRule>
    <cfRule type="cellIs" dxfId="98" priority="74" operator="equal">
      <formula>1</formula>
    </cfRule>
    <cfRule type="cellIs" dxfId="97" priority="75" operator="equal">
      <formula>0</formula>
    </cfRule>
    <cfRule type="cellIs" dxfId="96" priority="76" operator="equal">
      <formula>1</formula>
    </cfRule>
    <cfRule type="cellIs" dxfId="95" priority="77" operator="equal">
      <formula>2</formula>
    </cfRule>
    <cfRule type="cellIs" dxfId="94" priority="78" operator="equal">
      <formula>3</formula>
    </cfRule>
  </conditionalFormatting>
  <conditionalFormatting sqref="I58:K58">
    <cfRule type="colorScale" priority="79">
      <colorScale>
        <cfvo type="num" val="0"/>
        <cfvo type="percentile" val="50"/>
        <cfvo type="max"/>
        <color rgb="FFF8696B"/>
        <color rgb="FFFFEB84"/>
        <color rgb="FF63BE7B"/>
      </colorScale>
    </cfRule>
    <cfRule type="colorScale" priority="80">
      <colorScale>
        <cfvo type="percent" val="&quot;*&quot;"/>
        <cfvo type="percentile" val="50"/>
        <cfvo type="max"/>
        <color theme="6"/>
        <color rgb="FFFFEB84"/>
        <color rgb="FF63BE7B"/>
      </colorScale>
    </cfRule>
    <cfRule type="colorScale" priority="81">
      <colorScale>
        <cfvo type="num" val="0"/>
        <cfvo type="num" val="1"/>
        <cfvo type="num" val="2"/>
        <color theme="2" tint="-0.749992370372631"/>
        <color theme="3"/>
        <color theme="7"/>
      </colorScale>
    </cfRule>
    <cfRule type="expression" dxfId="93" priority="82">
      <formula>3</formula>
    </cfRule>
  </conditionalFormatting>
  <conditionalFormatting sqref="I59:K71">
    <cfRule type="colorScale" priority="55">
      <colorScale>
        <cfvo type="num" val="0"/>
        <cfvo type="num" val="1"/>
        <cfvo type="num" val="2"/>
        <color rgb="FFFF0000"/>
        <color rgb="FFFFFF00"/>
        <color rgb="FF057D19"/>
      </colorScale>
    </cfRule>
    <cfRule type="cellIs" dxfId="92" priority="56" operator="equal">
      <formula>1</formula>
    </cfRule>
    <cfRule type="cellIs" dxfId="91" priority="57" operator="equal">
      <formula>2</formula>
    </cfRule>
    <cfRule type="cellIs" dxfId="90" priority="58" operator="equal">
      <formula>3</formula>
    </cfRule>
    <cfRule type="cellIs" dxfId="89" priority="59" operator="equal">
      <formula>2</formula>
    </cfRule>
    <cfRule type="cellIs" dxfId="88" priority="60" operator="equal">
      <formula>1</formula>
    </cfRule>
    <cfRule type="cellIs" dxfId="87" priority="61" operator="equal">
      <formula>0</formula>
    </cfRule>
    <cfRule type="cellIs" dxfId="86" priority="62" operator="equal">
      <formula>1</formula>
    </cfRule>
    <cfRule type="cellIs" dxfId="85" priority="63" operator="equal">
      <formula>2</formula>
    </cfRule>
    <cfRule type="cellIs" dxfId="84" priority="64" operator="equal">
      <formula>3</formula>
    </cfRule>
  </conditionalFormatting>
  <conditionalFormatting sqref="I59:K71">
    <cfRule type="colorScale" priority="65">
      <colorScale>
        <cfvo type="num" val="0"/>
        <cfvo type="percentile" val="50"/>
        <cfvo type="max"/>
        <color rgb="FFF8696B"/>
        <color rgb="FFFFEB84"/>
        <color rgb="FF63BE7B"/>
      </colorScale>
    </cfRule>
    <cfRule type="colorScale" priority="66">
      <colorScale>
        <cfvo type="percent" val="&quot;*&quot;"/>
        <cfvo type="percentile" val="50"/>
        <cfvo type="max"/>
        <color theme="6"/>
        <color rgb="FFFFEB84"/>
        <color rgb="FF63BE7B"/>
      </colorScale>
    </cfRule>
    <cfRule type="colorScale" priority="67">
      <colorScale>
        <cfvo type="num" val="0"/>
        <cfvo type="num" val="1"/>
        <cfvo type="num" val="2"/>
        <color theme="2" tint="-0.749992370372631"/>
        <color theme="3"/>
        <color theme="7"/>
      </colorScale>
    </cfRule>
    <cfRule type="expression" dxfId="83" priority="68">
      <formula>3</formula>
    </cfRule>
  </conditionalFormatting>
  <conditionalFormatting sqref="D73:D93">
    <cfRule type="colorScale" priority="41">
      <colorScale>
        <cfvo type="num" val="0"/>
        <cfvo type="num" val="1"/>
        <cfvo type="num" val="2"/>
        <color rgb="FFFF0000"/>
        <color rgb="FFFFFF00"/>
        <color rgb="FF057D19"/>
      </colorScale>
    </cfRule>
    <cfRule type="cellIs" dxfId="82" priority="42" operator="equal">
      <formula>1</formula>
    </cfRule>
    <cfRule type="cellIs" dxfId="81" priority="43" operator="equal">
      <formula>2</formula>
    </cfRule>
    <cfRule type="cellIs" dxfId="80" priority="44" operator="equal">
      <formula>3</formula>
    </cfRule>
    <cfRule type="cellIs" dxfId="79" priority="45" operator="equal">
      <formula>2</formula>
    </cfRule>
    <cfRule type="cellIs" dxfId="78" priority="46" operator="equal">
      <formula>1</formula>
    </cfRule>
    <cfRule type="cellIs" dxfId="77" priority="47" operator="equal">
      <formula>0</formula>
    </cfRule>
    <cfRule type="cellIs" dxfId="76" priority="48" operator="equal">
      <formula>1</formula>
    </cfRule>
    <cfRule type="cellIs" dxfId="75" priority="49" operator="equal">
      <formula>2</formula>
    </cfRule>
    <cfRule type="cellIs" dxfId="74" priority="50" operator="equal">
      <formula>3</formula>
    </cfRule>
  </conditionalFormatting>
  <conditionalFormatting sqref="D73:D93">
    <cfRule type="colorScale" priority="51">
      <colorScale>
        <cfvo type="num" val="0"/>
        <cfvo type="percentile" val="50"/>
        <cfvo type="max"/>
        <color rgb="FFF8696B"/>
        <color rgb="FFFFEB84"/>
        <color rgb="FF63BE7B"/>
      </colorScale>
    </cfRule>
    <cfRule type="colorScale" priority="52">
      <colorScale>
        <cfvo type="percent" val="&quot;*&quot;"/>
        <cfvo type="percentile" val="50"/>
        <cfvo type="max"/>
        <color theme="6"/>
        <color rgb="FFFFEB84"/>
        <color rgb="FF63BE7B"/>
      </colorScale>
    </cfRule>
    <cfRule type="colorScale" priority="53">
      <colorScale>
        <cfvo type="num" val="0"/>
        <cfvo type="num" val="1"/>
        <cfvo type="num" val="2"/>
        <color theme="2" tint="-0.749992370372631"/>
        <color theme="3"/>
        <color theme="7"/>
      </colorScale>
    </cfRule>
    <cfRule type="expression" dxfId="73" priority="54">
      <formula>3</formula>
    </cfRule>
  </conditionalFormatting>
  <conditionalFormatting sqref="D95:D106">
    <cfRule type="colorScale" priority="27">
      <colorScale>
        <cfvo type="num" val="0"/>
        <cfvo type="num" val="1"/>
        <cfvo type="num" val="2"/>
        <color rgb="FFFF0000"/>
        <color rgb="FFFFFF00"/>
        <color rgb="FF057D19"/>
      </colorScale>
    </cfRule>
    <cfRule type="cellIs" dxfId="72" priority="28" operator="equal">
      <formula>1</formula>
    </cfRule>
    <cfRule type="cellIs" dxfId="71" priority="29" operator="equal">
      <formula>2</formula>
    </cfRule>
    <cfRule type="cellIs" dxfId="70" priority="30" operator="equal">
      <formula>3</formula>
    </cfRule>
    <cfRule type="cellIs" dxfId="69" priority="31" operator="equal">
      <formula>2</formula>
    </cfRule>
    <cfRule type="cellIs" dxfId="68" priority="32" operator="equal">
      <formula>1</formula>
    </cfRule>
    <cfRule type="cellIs" dxfId="67" priority="33" operator="equal">
      <formula>0</formula>
    </cfRule>
    <cfRule type="cellIs" dxfId="66" priority="34" operator="equal">
      <formula>1</formula>
    </cfRule>
    <cfRule type="cellIs" dxfId="65" priority="35" operator="equal">
      <formula>2</formula>
    </cfRule>
    <cfRule type="cellIs" dxfId="64" priority="36" operator="equal">
      <formula>3</formula>
    </cfRule>
  </conditionalFormatting>
  <conditionalFormatting sqref="D95:D106">
    <cfRule type="colorScale" priority="37">
      <colorScale>
        <cfvo type="num" val="0"/>
        <cfvo type="percentile" val="50"/>
        <cfvo type="max"/>
        <color rgb="FFF8696B"/>
        <color rgb="FFFFEB84"/>
        <color rgb="FF63BE7B"/>
      </colorScale>
    </cfRule>
    <cfRule type="colorScale" priority="38">
      <colorScale>
        <cfvo type="percent" val="&quot;*&quot;"/>
        <cfvo type="percentile" val="50"/>
        <cfvo type="max"/>
        <color theme="6"/>
        <color rgb="FFFFEB84"/>
        <color rgb="FF63BE7B"/>
      </colorScale>
    </cfRule>
    <cfRule type="colorScale" priority="39">
      <colorScale>
        <cfvo type="num" val="0"/>
        <cfvo type="num" val="1"/>
        <cfvo type="num" val="2"/>
        <color theme="2" tint="-0.749992370372631"/>
        <color theme="3"/>
        <color theme="7"/>
      </colorScale>
    </cfRule>
    <cfRule type="expression" dxfId="63" priority="40">
      <formula>3</formula>
    </cfRule>
  </conditionalFormatting>
  <conditionalFormatting sqref="D108:D122">
    <cfRule type="colorScale" priority="13">
      <colorScale>
        <cfvo type="num" val="0"/>
        <cfvo type="num" val="1"/>
        <cfvo type="num" val="2"/>
        <color rgb="FFFF0000"/>
        <color rgb="FFFFFF00"/>
        <color rgb="FF057D19"/>
      </colorScale>
    </cfRule>
    <cfRule type="cellIs" dxfId="62" priority="14" operator="equal">
      <formula>1</formula>
    </cfRule>
    <cfRule type="cellIs" dxfId="61" priority="15" operator="equal">
      <formula>2</formula>
    </cfRule>
    <cfRule type="cellIs" dxfId="60" priority="16" operator="equal">
      <formula>3</formula>
    </cfRule>
    <cfRule type="cellIs" dxfId="59" priority="17" operator="equal">
      <formula>2</formula>
    </cfRule>
    <cfRule type="cellIs" dxfId="58" priority="18" operator="equal">
      <formula>1</formula>
    </cfRule>
    <cfRule type="cellIs" dxfId="57" priority="19" operator="equal">
      <formula>0</formula>
    </cfRule>
    <cfRule type="cellIs" dxfId="56" priority="20" operator="equal">
      <formula>1</formula>
    </cfRule>
    <cfRule type="cellIs" dxfId="55" priority="21" operator="equal">
      <formula>2</formula>
    </cfRule>
    <cfRule type="cellIs" dxfId="54" priority="22" operator="equal">
      <formula>3</formula>
    </cfRule>
  </conditionalFormatting>
  <conditionalFormatting sqref="D108:D122">
    <cfRule type="colorScale" priority="23">
      <colorScale>
        <cfvo type="num" val="0"/>
        <cfvo type="percentile" val="50"/>
        <cfvo type="max"/>
        <color rgb="FFF8696B"/>
        <color rgb="FFFFEB84"/>
        <color rgb="FF63BE7B"/>
      </colorScale>
    </cfRule>
    <cfRule type="colorScale" priority="24">
      <colorScale>
        <cfvo type="percent" val="&quot;*&quot;"/>
        <cfvo type="percentile" val="50"/>
        <cfvo type="max"/>
        <color theme="6"/>
        <color rgb="FFFFEB84"/>
        <color rgb="FF63BE7B"/>
      </colorScale>
    </cfRule>
    <cfRule type="colorScale" priority="25">
      <colorScale>
        <cfvo type="num" val="0"/>
        <cfvo type="num" val="1"/>
        <cfvo type="num" val="2"/>
        <color theme="2" tint="-0.749992370372631"/>
        <color theme="3"/>
        <color theme="7"/>
      </colorScale>
    </cfRule>
    <cfRule type="expression" dxfId="53" priority="26">
      <formula>3</formula>
    </cfRule>
  </conditionalFormatting>
  <conditionalFormatting sqref="R32:R34">
    <cfRule type="containsText" dxfId="52" priority="11" operator="containsText" text="غير مكتمل">
      <formula>NOT(ISERROR(SEARCH("غير مكتمل",R32)))</formula>
    </cfRule>
    <cfRule type="containsText" dxfId="51" priority="12" operator="containsText" text="مكتمل">
      <formula>NOT(ISERROR(SEARCH("مكتمل",R32)))</formula>
    </cfRule>
  </conditionalFormatting>
  <conditionalFormatting sqref="R36:R46">
    <cfRule type="containsText" dxfId="50" priority="9" operator="containsText" text="غير مكتمل">
      <formula>NOT(ISERROR(SEARCH("غير مكتمل",R36)))</formula>
    </cfRule>
    <cfRule type="containsText" dxfId="49" priority="10" operator="containsText" text="مكتمل">
      <formula>NOT(ISERROR(SEARCH("مكتمل",R36)))</formula>
    </cfRule>
  </conditionalFormatting>
  <conditionalFormatting sqref="R50:R71">
    <cfRule type="containsText" dxfId="48" priority="7" operator="containsText" text="غير مكتمل">
      <formula>NOT(ISERROR(SEARCH("غير مكتمل",R50)))</formula>
    </cfRule>
    <cfRule type="containsText" dxfId="47" priority="8" operator="containsText" text="مكتمل">
      <formula>NOT(ISERROR(SEARCH("مكتمل",R50)))</formula>
    </cfRule>
  </conditionalFormatting>
  <conditionalFormatting sqref="R73:R93">
    <cfRule type="containsText" dxfId="46" priority="5" operator="containsText" text="غير مكتمل">
      <formula>NOT(ISERROR(SEARCH("غير مكتمل",R73)))</formula>
    </cfRule>
    <cfRule type="containsText" dxfId="45" priority="6" operator="containsText" text="مكتمل">
      <formula>NOT(ISERROR(SEARCH("مكتمل",R73)))</formula>
    </cfRule>
  </conditionalFormatting>
  <conditionalFormatting sqref="R95:R106">
    <cfRule type="containsText" dxfId="44" priority="3" operator="containsText" text="غير مكتمل">
      <formula>NOT(ISERROR(SEARCH("غير مكتمل",R95)))</formula>
    </cfRule>
    <cfRule type="containsText" dxfId="43" priority="4" operator="containsText" text="مكتمل">
      <formula>NOT(ISERROR(SEARCH("مكتمل",R95)))</formula>
    </cfRule>
  </conditionalFormatting>
  <conditionalFormatting sqref="R108:R122">
    <cfRule type="containsText" dxfId="42" priority="1" operator="containsText" text="غير مكتمل">
      <formula>NOT(ISERROR(SEARCH("غير مكتمل",R108)))</formula>
    </cfRule>
    <cfRule type="containsText" dxfId="41" priority="2" operator="containsText" text="مكتمل">
      <formula>NOT(ISERROR(SEARCH("مكتمل",R108)))</formula>
    </cfRule>
  </conditionalFormatting>
  <dataValidations count="2">
    <dataValidation type="list" allowBlank="1" showInputMessage="1" showErrorMessage="1" sqref="D12:D28 E3 D48 D4:D10 D1 D95:D106 I50:K71 D73:D93 D30:D34 D36:D46 D108:D122">
      <formula1>$N$5:$N$8</formula1>
    </dataValidation>
    <dataValidation type="list" allowBlank="1" showInputMessage="1" showErrorMessage="1" sqref="R48 R95:R106 R36:R46 R73:R93 R50:R71 R12:R28 R30:R34 R108:R122">
      <formula1>"مكتمل,غير مكتمل"</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60" operator="containsText" id="{CEAB5EC8-8CD6-4DCC-8EB8-B403152B6FA6}">
            <xm:f>NOT(ISERROR(SEARCH($H$5,H11)))</xm:f>
            <xm:f>$H$5</xm:f>
            <x14:dxf>
              <fill>
                <patternFill>
                  <bgColor rgb="FF297B29"/>
                </patternFill>
              </fill>
            </x14:dxf>
          </x14:cfRule>
          <xm:sqref>H11:I11</xm:sqref>
        </x14:conditionalFormatting>
        <x14:conditionalFormatting xmlns:xm="http://schemas.microsoft.com/office/excel/2006/main">
          <x14:cfRule type="containsText" priority="713" operator="containsText" id="{09DEAFD7-6965-467F-BFC9-F79C819215FD}">
            <xm:f>NOT(ISERROR(SEARCH($H$5,H49)))</xm:f>
            <xm:f>$H$5</xm:f>
            <x14:dxf>
              <fill>
                <patternFill>
                  <bgColor rgb="FF297B29"/>
                </patternFill>
              </fill>
            </x14:dxf>
          </x14:cfRule>
          <xm:sqref>H49</xm:sqref>
        </x14:conditionalFormatting>
        <x14:conditionalFormatting xmlns:xm="http://schemas.microsoft.com/office/excel/2006/main">
          <x14:cfRule type="containsText" priority="698" operator="containsText" id="{5CE66418-4C2A-48A5-A00A-3A20627076C4}">
            <xm:f>NOT(ISERROR(SEARCH($H$5,H72)))</xm:f>
            <xm:f>$H$5</xm:f>
            <x14:dxf>
              <fill>
                <patternFill>
                  <bgColor rgb="FF297B29"/>
                </patternFill>
              </fill>
            </x14:dxf>
          </x14:cfRule>
          <xm:sqref>H72</xm:sqref>
        </x14:conditionalFormatting>
        <x14:conditionalFormatting xmlns:xm="http://schemas.microsoft.com/office/excel/2006/main">
          <x14:cfRule type="containsText" priority="669" operator="containsText" id="{30070E03-AFFD-4370-809D-2A62F8A267A2}">
            <xm:f>NOT(ISERROR(SEARCH($H$5,H94)))</xm:f>
            <xm:f>$H$5</xm:f>
            <x14:dxf>
              <fill>
                <patternFill>
                  <bgColor rgb="FF297B29"/>
                </patternFill>
              </fill>
            </x14:dxf>
          </x14:cfRule>
          <xm:sqref>H94</xm:sqref>
        </x14:conditionalFormatting>
        <x14:conditionalFormatting xmlns:xm="http://schemas.microsoft.com/office/excel/2006/main">
          <x14:cfRule type="containsText" priority="640" operator="containsText" id="{3232E45A-87FE-4B11-B9D3-936367719E05}">
            <xm:f>NOT(ISERROR(SEARCH($H$5,H107)))</xm:f>
            <xm:f>$H$5</xm:f>
            <x14:dxf>
              <fill>
                <patternFill>
                  <bgColor rgb="FF297B29"/>
                </patternFill>
              </fill>
            </x14:dxf>
          </x14:cfRule>
          <xm:sqref>H107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J20"/>
  <sheetViews>
    <sheetView tabSelected="1" topLeftCell="A4" zoomScale="85" zoomScaleNormal="85" workbookViewId="0">
      <selection activeCell="C5" sqref="C5"/>
    </sheetView>
  </sheetViews>
  <sheetFormatPr defaultRowHeight="15"/>
  <cols>
    <col min="1" max="1" width="12.28515625" customWidth="1"/>
    <col min="2" max="2" width="5.7109375" customWidth="1"/>
    <col min="3" max="3" width="13.42578125" customWidth="1"/>
    <col min="4" max="4" width="18.85546875" customWidth="1"/>
    <col min="5" max="5" width="16.5703125" customWidth="1"/>
    <col min="6" max="6" width="22.5703125" customWidth="1"/>
    <col min="7" max="7" width="18.7109375" customWidth="1"/>
    <col min="8" max="8" width="18" customWidth="1"/>
    <col min="9" max="9" width="17.7109375" customWidth="1"/>
    <col min="10" max="10" width="5.85546875" customWidth="1"/>
  </cols>
  <sheetData>
    <row r="1" spans="2:10">
      <c r="B1" s="91"/>
      <c r="C1" s="48"/>
      <c r="D1" s="48"/>
      <c r="E1" s="48"/>
      <c r="F1" s="48"/>
      <c r="G1" s="48"/>
      <c r="H1" s="48"/>
      <c r="I1" s="48"/>
      <c r="J1" s="91"/>
    </row>
    <row r="2" spans="2:10" ht="17.25" customHeight="1">
      <c r="B2" s="48"/>
      <c r="C2" s="256" t="s">
        <v>276</v>
      </c>
      <c r="D2" s="257"/>
      <c r="E2" s="257"/>
      <c r="F2" s="257"/>
      <c r="G2" s="257"/>
      <c r="H2" s="257"/>
      <c r="I2" s="258"/>
      <c r="J2" s="48"/>
    </row>
    <row r="3" spans="2:10" ht="19.5" customHeight="1">
      <c r="B3" s="48"/>
      <c r="C3" s="259" t="s">
        <v>275</v>
      </c>
      <c r="D3" s="260"/>
      <c r="E3" s="260"/>
      <c r="F3" s="260"/>
      <c r="G3" s="260"/>
      <c r="H3" s="260"/>
      <c r="I3" s="261"/>
      <c r="J3" s="48"/>
    </row>
    <row r="4" spans="2:10" ht="26.25" customHeight="1">
      <c r="B4" s="48"/>
      <c r="C4" s="49" t="s">
        <v>67</v>
      </c>
      <c r="D4" s="92" t="s">
        <v>40</v>
      </c>
      <c r="E4" s="93" t="s">
        <v>42</v>
      </c>
      <c r="F4" s="94" t="s">
        <v>44</v>
      </c>
      <c r="G4" s="95" t="s">
        <v>46</v>
      </c>
      <c r="H4" s="96" t="s">
        <v>48</v>
      </c>
      <c r="I4" s="97" t="s">
        <v>68</v>
      </c>
      <c r="J4" s="48"/>
    </row>
    <row r="5" spans="2:10" ht="18">
      <c r="B5" s="48"/>
      <c r="C5" s="14"/>
      <c r="D5" s="50">
        <f>Reg!G11</f>
        <v>0.8529411764705882</v>
      </c>
      <c r="E5" s="50">
        <f>Reg!G49</f>
        <v>0.5357142857142857</v>
      </c>
      <c r="F5" s="50">
        <f>Reg!G72</f>
        <v>0.9</v>
      </c>
      <c r="G5" s="50">
        <f>Reg!G94</f>
        <v>0.875</v>
      </c>
      <c r="H5" s="50">
        <f>Reg!G107</f>
        <v>0.9</v>
      </c>
      <c r="I5" s="50">
        <f>AVERAGE(E5:H5)</f>
        <v>0.80267857142857146</v>
      </c>
      <c r="J5" s="48"/>
    </row>
    <row r="6" spans="2:10">
      <c r="B6" s="48"/>
      <c r="J6" s="48"/>
    </row>
    <row r="7" spans="2:10">
      <c r="B7" s="48"/>
      <c r="J7" s="48"/>
    </row>
    <row r="8" spans="2:10">
      <c r="B8" s="48"/>
      <c r="J8" s="48"/>
    </row>
    <row r="9" spans="2:10">
      <c r="B9" s="48"/>
      <c r="J9" s="48"/>
    </row>
    <row r="10" spans="2:10">
      <c r="B10" s="48"/>
      <c r="J10" s="48"/>
    </row>
    <row r="11" spans="2:10">
      <c r="B11" s="51"/>
      <c r="J11" s="51"/>
    </row>
    <row r="12" spans="2:10">
      <c r="B12" s="51"/>
      <c r="J12" s="51"/>
    </row>
    <row r="13" spans="2:10">
      <c r="B13" s="51"/>
      <c r="J13" s="51"/>
    </row>
    <row r="14" spans="2:10">
      <c r="B14" s="51"/>
      <c r="J14" s="51"/>
    </row>
    <row r="15" spans="2:10">
      <c r="B15" s="51"/>
      <c r="J15" s="51"/>
    </row>
    <row r="16" spans="2:10">
      <c r="B16" s="51"/>
      <c r="J16" s="48"/>
    </row>
    <row r="17" spans="2:10">
      <c r="B17" s="48"/>
      <c r="J17" s="48"/>
    </row>
    <row r="18" spans="2:10">
      <c r="B18" s="48"/>
      <c r="J18" s="48"/>
    </row>
    <row r="19" spans="2:10">
      <c r="B19" s="48"/>
      <c r="J19" s="48"/>
    </row>
    <row r="20" spans="2:10" ht="24" customHeight="1">
      <c r="B20" s="91"/>
      <c r="C20" s="48"/>
      <c r="D20" s="48"/>
      <c r="E20" s="48"/>
      <c r="F20" s="48"/>
      <c r="G20" s="48"/>
      <c r="H20" s="48"/>
      <c r="I20" s="48"/>
      <c r="J20" s="91"/>
    </row>
  </sheetData>
  <sheetProtection algorithmName="SHA-512" hashValue="oIYwFm1NJ2TQ6xVYDFrR13OUx8gK0B1Xa9Ed37TlrSs4IlNad/38cBIbGPajAQkLDXMsa5ETKH8jlWIdbOQ0mQ==" saltValue="ffoTtzRdYEbIXrpBWuXwiA==" spinCount="100000" sheet="1" objects="1" scenarios="1" selectLockedCells="1"/>
  <mergeCells count="2">
    <mergeCell ref="C2:I2"/>
    <mergeCell ref="C3:I3"/>
  </mergeCells>
  <conditionalFormatting sqref="D5">
    <cfRule type="containsText" dxfId="35" priority="86" operator="containsText" text="N/A">
      <formula>NOT(ISERROR(SEARCH("N/A",D5)))</formula>
    </cfRule>
    <cfRule type="cellIs" dxfId="34" priority="87" operator="equal">
      <formula>0.8</formula>
    </cfRule>
    <cfRule type="cellIs" dxfId="33" priority="88" operator="greaterThan">
      <formula>0.8</formula>
    </cfRule>
    <cfRule type="cellIs" dxfId="32" priority="89" operator="greaterThan">
      <formula>0.5</formula>
    </cfRule>
    <cfRule type="cellIs" dxfId="31" priority="90" operator="equal">
      <formula>0.5</formula>
    </cfRule>
    <cfRule type="cellIs" dxfId="30" priority="91" operator="lessThan">
      <formula>0.5</formula>
    </cfRule>
  </conditionalFormatting>
  <conditionalFormatting sqref="E5">
    <cfRule type="containsText" dxfId="29" priority="74" operator="containsText" text="N/A">
      <formula>NOT(ISERROR(SEARCH("N/A",E5)))</formula>
    </cfRule>
    <cfRule type="cellIs" dxfId="28" priority="75" operator="equal">
      <formula>0.8</formula>
    </cfRule>
    <cfRule type="cellIs" dxfId="27" priority="76" operator="greaterThan">
      <formula>0.8</formula>
    </cfRule>
    <cfRule type="cellIs" dxfId="26" priority="77" operator="greaterThan">
      <formula>0.5</formula>
    </cfRule>
    <cfRule type="cellIs" dxfId="25" priority="78" operator="equal">
      <formula>0.5</formula>
    </cfRule>
    <cfRule type="cellIs" dxfId="24" priority="79" operator="lessThan">
      <formula>0.5</formula>
    </cfRule>
  </conditionalFormatting>
  <conditionalFormatting sqref="F5">
    <cfRule type="containsText" dxfId="23" priority="68" operator="containsText" text="N/A">
      <formula>NOT(ISERROR(SEARCH("N/A",F5)))</formula>
    </cfRule>
    <cfRule type="cellIs" dxfId="22" priority="69" operator="equal">
      <formula>0.8</formula>
    </cfRule>
    <cfRule type="cellIs" dxfId="21" priority="70" operator="greaterThan">
      <formula>0.8</formula>
    </cfRule>
    <cfRule type="cellIs" dxfId="20" priority="71" operator="greaterThan">
      <formula>0.5</formula>
    </cfRule>
    <cfRule type="cellIs" dxfId="19" priority="72" operator="equal">
      <formula>0.5</formula>
    </cfRule>
    <cfRule type="cellIs" dxfId="18" priority="73" operator="lessThan">
      <formula>0.5</formula>
    </cfRule>
  </conditionalFormatting>
  <conditionalFormatting sqref="G5">
    <cfRule type="containsText" dxfId="17" priority="62" operator="containsText" text="N/A">
      <formula>NOT(ISERROR(SEARCH("N/A",G5)))</formula>
    </cfRule>
    <cfRule type="cellIs" dxfId="16" priority="63" operator="equal">
      <formula>0.8</formula>
    </cfRule>
    <cfRule type="cellIs" dxfId="15" priority="64" operator="greaterThan">
      <formula>0.8</formula>
    </cfRule>
    <cfRule type="cellIs" dxfId="14" priority="65" operator="greaterThan">
      <formula>0.5</formula>
    </cfRule>
    <cfRule type="cellIs" dxfId="13" priority="66" operator="equal">
      <formula>0.5</formula>
    </cfRule>
    <cfRule type="cellIs" dxfId="12" priority="67" operator="lessThan">
      <formula>0.5</formula>
    </cfRule>
  </conditionalFormatting>
  <conditionalFormatting sqref="H5">
    <cfRule type="containsText" dxfId="11" priority="56" operator="containsText" text="N/A">
      <formula>NOT(ISERROR(SEARCH("N/A",H5)))</formula>
    </cfRule>
    <cfRule type="cellIs" dxfId="10" priority="57" operator="equal">
      <formula>0.8</formula>
    </cfRule>
    <cfRule type="cellIs" dxfId="9" priority="58" operator="greaterThan">
      <formula>0.8</formula>
    </cfRule>
    <cfRule type="cellIs" dxfId="8" priority="59" operator="greaterThan">
      <formula>0.5</formula>
    </cfRule>
    <cfRule type="cellIs" dxfId="7" priority="60" operator="equal">
      <formula>0.5</formula>
    </cfRule>
    <cfRule type="cellIs" dxfId="6" priority="61" operator="lessThan">
      <formula>0.5</formula>
    </cfRule>
  </conditionalFormatting>
  <conditionalFormatting sqref="I5">
    <cfRule type="containsText" dxfId="5" priority="50" operator="containsText" text="N/A">
      <formula>NOT(ISERROR(SEARCH("N/A",I5)))</formula>
    </cfRule>
    <cfRule type="cellIs" dxfId="4" priority="51" operator="equal">
      <formula>0.8</formula>
    </cfRule>
    <cfRule type="cellIs" dxfId="3" priority="52" operator="greaterThan">
      <formula>0.8</formula>
    </cfRule>
    <cfRule type="cellIs" dxfId="2" priority="53" operator="greaterThan">
      <formula>0.5</formula>
    </cfRule>
    <cfRule type="cellIs" dxfId="1" priority="54" operator="equal">
      <formula>0.5</formula>
    </cfRule>
    <cfRule type="cellIs" dxfId="0" priority="55" operator="lessThan">
      <formula>0.5</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Reg</vt:lpstr>
      <vt:lpstr>Reg 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2022-02-27T10:37:41Z</dcterms:modified>
</cp:coreProperties>
</file>